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<sst xmlns="http://schemas.openxmlformats.org/spreadsheetml/2006/main" count="227" uniqueCount="133">
  <si>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</si>
  <si>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</si>
  <si>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</si>
  <si>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</si>
  <si>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</si>
  <si>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</si>
  <si>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</si>
  <si>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</si>
  <si>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</si>
  <si>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</si>
  <si>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</si>
  <si>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</si>
  <si>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</si>
  <si>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</si>
  <si>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</si>
  <si>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</si>
  <si>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</si>
  <si>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</si>
  <si>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</si>
  <si>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</si>
  <si>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</si>
  <si>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</si>
  <si>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</si>
  <si>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</si>
  <si>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</si>
  <si>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</si>
  <si>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</si>
  <si>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</si>
  <si>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</si>
  <si>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</si>
  <si>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</si>
  <si>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</si>
  <si>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</si>
  <si>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</si>
  <si>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</si>
  <si>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</si>
  <si>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</si>
  <si>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</si>
  <si>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</si>
  <si>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</si>
  <si>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</si>
  <si>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</si>
  <si>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</si>
  <si>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</si>
  <si>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</si>
  <si>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</si>
  <si>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</si>
  <si>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</si>
  <si>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</si>
  <si>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</si>
  <si>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</si>
  <si>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</si>
  <si>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</si>
  <si>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</si>
  <si>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</si>
  <si>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</si>
  <si>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</si>
  <si>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</si>
  <si>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</si>
  <si>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</si>
  <si>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</si>
  <si>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</si>
  <si>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</si>
  <si>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</si>
  <si>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</si>
  <si>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</si>
  <si>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</si>
  <si>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</si>
  <si>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</si>
  <si>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</si>
  <si>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</si>
  <si>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</si>
  <si>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</si>
  <si>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</si>
  <si>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</si>
  <si>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</si>
  <si>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</si>
  <si>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</si>
  <si>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</si>
  <si>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</si>
  <si>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</si>
  <si>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</si>
  <si>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</si>
  <si>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</si>
  <si>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</si>
  <si>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</si>
  <si>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</si>
  <si>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</si>
  <si>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</si>
  <si>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</si>
  <si>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</si>
  <si>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</si>
  <si>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</si>
  <si>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</si>
  <si>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</si>
  <si>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</si>
  <si>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</si>
  <si>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</si>
  <si>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</si>
  <si>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</si>
  <si>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</si>
  <si>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</si>
  <si>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</si>
  <si>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</si>
  <si>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</si>
  <si>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</si>
  <si>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</si>
  <si>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</si>
  <si>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</si>
  <si>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</si>
  <si>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</si>
  <si>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</si>
  <si>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</si>
  <si>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</si>
  <si>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</si>
  <si>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</si>
  <si>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</si>
  <si>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</si>
  <si>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</si>
  <si>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</si>
  <si>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</si>
  <si>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</si>
  <si>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</si>
  <si>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</si>
  <si>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</si>
  <si>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</si>
  <si>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</si>
  <si>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 xml:space="preserve">         за   1 квартал 2018год а по кодам классификации доходов бюджета</t>
  </si>
  <si>
    <t xml:space="preserve"> 2018  года                  1 кв.</t>
  </si>
  <si>
    <t xml:space="preserve">за 1 квартал     2018 года </t>
  </si>
  <si>
    <t xml:space="preserve">    2018 года        1 кв.</t>
  </si>
  <si>
    <t xml:space="preserve">План на 2016год             в соответствии с решннием Собрания представителей ГП    "Поселок Воротынск"    от 22.12.2017 г. № 53                                  "О бджете городского поселения     "Поселок Воротынск"                     на 2018 год в редакции решений Собрания представителей  от 20.03.2018г №11                                                                                               </t>
  </si>
  <si>
    <t xml:space="preserve">План на 2018 год в соответствии с решннием Собрания представителей ГП "Поселок Воротынск" от 22.12.2017г. № 53"О бюджете городского поселения  "Поселок Воротынск" на 2018г." в редакции решений Собрания  представителей от 20.03.2018г №11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</si>
</sst>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6">
      <selection activeCell="P9" sqref="P9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98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93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126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100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127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99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132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128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36000</v>
      </c>
      <c r="I10" s="22">
        <f>SUM(I11:I21)</f>
        <v>8674.73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116</v>
      </c>
      <c r="H11" s="23">
        <v>11045</v>
      </c>
      <c r="I11" s="24">
        <v>2970.24</v>
      </c>
    </row>
    <row r="12" spans="1:9" ht="15">
      <c r="A12" s="12" t="s">
        <v>3</v>
      </c>
      <c r="B12" s="12" t="s">
        <v>114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115</v>
      </c>
      <c r="H12" s="23">
        <v>673</v>
      </c>
      <c r="I12" s="24">
        <v>136.22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113</v>
      </c>
      <c r="H13" s="23">
        <v>4550</v>
      </c>
      <c r="I13" s="24">
        <v>877.2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112</v>
      </c>
      <c r="H14" s="23">
        <v>16050</v>
      </c>
      <c r="I14" s="24">
        <v>3951.62</v>
      </c>
    </row>
    <row r="15" spans="1:9" ht="30">
      <c r="A15" s="12" t="s">
        <v>3</v>
      </c>
      <c r="B15" s="12" t="s">
        <v>87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111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110</v>
      </c>
      <c r="H16" s="23">
        <v>2150</v>
      </c>
      <c r="I16" s="24">
        <v>327.37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109</v>
      </c>
      <c r="H17" s="23">
        <v>72</v>
      </c>
      <c r="I17" s="24">
        <v>17.83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108</v>
      </c>
      <c r="H18" s="23">
        <v>1400</v>
      </c>
      <c r="I18" s="24">
        <v>324.48</v>
      </c>
    </row>
    <row r="19" spans="1:9" ht="15">
      <c r="A19" s="12" t="s">
        <v>3</v>
      </c>
      <c r="B19" s="12" t="s">
        <v>85</v>
      </c>
      <c r="C19" s="13" t="s">
        <v>5</v>
      </c>
      <c r="D19" s="12" t="s">
        <v>4</v>
      </c>
      <c r="E19" s="12" t="s">
        <v>6</v>
      </c>
      <c r="F19" s="12" t="s">
        <v>7</v>
      </c>
      <c r="G19" s="15">
        <v>30</v>
      </c>
      <c r="H19" s="23">
        <v>30</v>
      </c>
      <c r="I19" s="24">
        <v>15</v>
      </c>
    </row>
    <row r="20" spans="1:9" ht="15">
      <c r="A20" s="12" t="s">
        <v>3</v>
      </c>
      <c r="B20" s="12" t="s">
        <v>88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89</v>
      </c>
      <c r="H20" s="23">
        <v>30</v>
      </c>
      <c r="I20" s="24">
        <v>54.77</v>
      </c>
    </row>
    <row r="21" spans="1:9" ht="15">
      <c r="A21" s="12" t="s">
        <v>102</v>
      </c>
      <c r="B21" s="12" t="s">
        <v>123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124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9736.39</v>
      </c>
      <c r="I22" s="22">
        <v>2395.39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45736.39</v>
      </c>
      <c r="I23" s="22">
        <f>I10+I22</f>
        <v>11070.119999999999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4">
      <selection activeCell="G9" sqref="G9:G10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94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95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96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101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129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81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57</v>
      </c>
      <c r="B9" s="61" t="s">
        <v>19</v>
      </c>
      <c r="C9" s="61" t="s">
        <v>20</v>
      </c>
      <c r="D9" s="26"/>
      <c r="E9" s="26"/>
      <c r="F9" s="61" t="s">
        <v>21</v>
      </c>
      <c r="G9" s="52" t="s">
        <v>131</v>
      </c>
      <c r="H9" s="9" t="s">
        <v>125</v>
      </c>
    </row>
    <row r="10" spans="1:8" ht="144.75" customHeight="1">
      <c r="A10" s="64"/>
      <c r="B10" s="62"/>
      <c r="C10" s="62"/>
      <c r="D10" s="26"/>
      <c r="E10" s="26"/>
      <c r="F10" s="62"/>
      <c r="G10" s="53"/>
      <c r="H10" s="9" t="s">
        <v>130</v>
      </c>
    </row>
    <row r="11" spans="1:8" ht="21">
      <c r="A11" s="27" t="s">
        <v>56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51703.509999999995</v>
      </c>
      <c r="H11" s="38">
        <f>H12+H18+H20+H22+H25+H34+H39+H41+H40</f>
        <v>9671.59</v>
      </c>
    </row>
    <row r="12" spans="1:8" ht="15">
      <c r="A12" s="30" t="s">
        <v>58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11081</v>
      </c>
      <c r="H12" s="38">
        <f>H13+H14+H15+H17+H16</f>
        <v>1888.3000000000002</v>
      </c>
    </row>
    <row r="13" spans="1:8" ht="33" customHeight="1">
      <c r="A13" s="31" t="s">
        <v>59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348</v>
      </c>
      <c r="H13" s="38">
        <v>70.2</v>
      </c>
    </row>
    <row r="14" spans="1:8" ht="56.25">
      <c r="A14" s="31" t="s">
        <v>60</v>
      </c>
      <c r="B14" s="32" t="s">
        <v>118</v>
      </c>
      <c r="C14" s="33" t="s">
        <v>23</v>
      </c>
      <c r="D14" s="33"/>
      <c r="E14" s="33"/>
      <c r="F14" s="33" t="s">
        <v>40</v>
      </c>
      <c r="G14" s="38">
        <v>898</v>
      </c>
      <c r="H14" s="38">
        <v>126.7</v>
      </c>
    </row>
    <row r="15" spans="1:8" ht="15">
      <c r="A15" s="31" t="s">
        <v>61</v>
      </c>
      <c r="B15" s="32" t="s">
        <v>41</v>
      </c>
      <c r="C15" s="33" t="s">
        <v>23</v>
      </c>
      <c r="D15" s="33"/>
      <c r="E15" s="33"/>
      <c r="F15" s="33" t="s">
        <v>90</v>
      </c>
      <c r="G15" s="38">
        <v>119</v>
      </c>
      <c r="H15" s="38"/>
    </row>
    <row r="16" spans="1:8" ht="15">
      <c r="A16" s="31"/>
      <c r="B16" s="32" t="s">
        <v>122</v>
      </c>
      <c r="C16" s="33"/>
      <c r="D16" s="33"/>
      <c r="E16" s="33"/>
      <c r="F16" s="33" t="s">
        <v>121</v>
      </c>
      <c r="G16" s="38">
        <v>81</v>
      </c>
      <c r="H16" s="38">
        <v>81</v>
      </c>
    </row>
    <row r="17" spans="1:8" ht="15">
      <c r="A17" s="31" t="s">
        <v>82</v>
      </c>
      <c r="B17" s="32" t="s">
        <v>107</v>
      </c>
      <c r="C17" s="33" t="s">
        <v>23</v>
      </c>
      <c r="D17" s="33"/>
      <c r="E17" s="33"/>
      <c r="F17" s="33" t="s">
        <v>40</v>
      </c>
      <c r="G17" s="38">
        <v>9635</v>
      </c>
      <c r="H17" s="38">
        <v>1610.4</v>
      </c>
    </row>
    <row r="18" spans="1:8" ht="15">
      <c r="A18" s="34" t="s">
        <v>62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971</v>
      </c>
      <c r="H18" s="38">
        <f>H19</f>
        <v>102.67</v>
      </c>
    </row>
    <row r="19" spans="1:8" ht="15">
      <c r="A19" s="31" t="s">
        <v>63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971</v>
      </c>
      <c r="H19" s="38">
        <v>102.67</v>
      </c>
    </row>
    <row r="20" spans="1:8" ht="21">
      <c r="A20" s="34" t="s">
        <v>64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45</v>
      </c>
      <c r="H20" s="38">
        <f>H21</f>
        <v>0</v>
      </c>
    </row>
    <row r="21" spans="1:8" ht="33.75">
      <c r="A21" s="31" t="s">
        <v>65</v>
      </c>
      <c r="B21" s="35" t="s">
        <v>44</v>
      </c>
      <c r="C21" s="33" t="s">
        <v>23</v>
      </c>
      <c r="D21" s="33"/>
      <c r="E21" s="33"/>
      <c r="F21" s="33" t="s">
        <v>120</v>
      </c>
      <c r="G21" s="38">
        <v>45</v>
      </c>
      <c r="H21" s="38"/>
    </row>
    <row r="22" spans="1:8" ht="15">
      <c r="A22" s="34" t="s">
        <v>66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1895</v>
      </c>
      <c r="H22" s="38">
        <f>H23+H24</f>
        <v>45.5</v>
      </c>
    </row>
    <row r="23" spans="1:8" ht="15">
      <c r="A23" s="31" t="s">
        <v>67</v>
      </c>
      <c r="B23" s="32" t="s">
        <v>119</v>
      </c>
      <c r="C23" s="33" t="s">
        <v>23</v>
      </c>
      <c r="D23" s="33"/>
      <c r="E23" s="33"/>
      <c r="F23" s="33" t="s">
        <v>45</v>
      </c>
      <c r="G23" s="38">
        <v>1200</v>
      </c>
      <c r="H23" s="38"/>
    </row>
    <row r="24" spans="1:8" ht="15">
      <c r="A24" s="31" t="s">
        <v>68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695</v>
      </c>
      <c r="H24" s="38">
        <v>45.5</v>
      </c>
    </row>
    <row r="25" spans="1:8" ht="15">
      <c r="A25" s="34" t="s">
        <v>69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26714.42</v>
      </c>
      <c r="H25" s="38">
        <f>H26+H27+H28</f>
        <v>5486.48</v>
      </c>
    </row>
    <row r="26" spans="1:8" ht="33.75">
      <c r="A26" s="31" t="s">
        <v>70</v>
      </c>
      <c r="B26" s="32" t="s">
        <v>97</v>
      </c>
      <c r="C26" s="33" t="s">
        <v>23</v>
      </c>
      <c r="D26" s="33"/>
      <c r="E26" s="33"/>
      <c r="F26" s="33" t="s">
        <v>48</v>
      </c>
      <c r="G26" s="38">
        <v>3093.51</v>
      </c>
      <c r="H26" s="38">
        <v>212.44</v>
      </c>
    </row>
    <row r="27" spans="1:8" ht="15">
      <c r="A27" s="31" t="s">
        <v>71</v>
      </c>
      <c r="B27" s="32" t="s">
        <v>86</v>
      </c>
      <c r="C27" s="33" t="s">
        <v>23</v>
      </c>
      <c r="D27" s="33"/>
      <c r="E27" s="33"/>
      <c r="F27" s="33" t="s">
        <v>49</v>
      </c>
      <c r="G27" s="38">
        <v>2500</v>
      </c>
      <c r="H27" s="38">
        <v>48.72</v>
      </c>
    </row>
    <row r="28" spans="1:8" ht="15">
      <c r="A28" s="31" t="s">
        <v>72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v>21120.91</v>
      </c>
      <c r="H28" s="38">
        <v>5225.32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73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3310</v>
      </c>
      <c r="H30" s="38">
        <v>848.17</v>
      </c>
    </row>
    <row r="31" spans="1:8" ht="15">
      <c r="A31" s="31" t="s">
        <v>74</v>
      </c>
      <c r="B31" s="32" t="s">
        <v>117</v>
      </c>
      <c r="C31" s="33" t="s">
        <v>23</v>
      </c>
      <c r="D31" s="33"/>
      <c r="E31" s="33"/>
      <c r="F31" s="33" t="s">
        <v>51</v>
      </c>
      <c r="G31" s="42">
        <v>16603.91</v>
      </c>
      <c r="H31" s="38">
        <v>4373.61</v>
      </c>
    </row>
    <row r="32" spans="1:8" ht="15">
      <c r="A32" s="31" t="s">
        <v>75</v>
      </c>
      <c r="B32" s="32" t="s">
        <v>54</v>
      </c>
      <c r="C32" s="33" t="s">
        <v>23</v>
      </c>
      <c r="D32" s="33"/>
      <c r="E32" s="33"/>
      <c r="F32" s="33" t="s">
        <v>51</v>
      </c>
      <c r="G32" s="38"/>
      <c r="H32" s="38"/>
    </row>
    <row r="33" spans="1:8" ht="22.5">
      <c r="A33" s="31" t="s">
        <v>75</v>
      </c>
      <c r="B33" s="32" t="s">
        <v>55</v>
      </c>
      <c r="C33" s="33" t="s">
        <v>23</v>
      </c>
      <c r="D33" s="33"/>
      <c r="E33" s="33"/>
      <c r="F33" s="33" t="s">
        <v>51</v>
      </c>
      <c r="G33" s="38">
        <v>1207</v>
      </c>
      <c r="H33" s="38">
        <v>3.54</v>
      </c>
    </row>
    <row r="34" spans="1:8" ht="21">
      <c r="A34" s="34" t="s">
        <v>79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10209.32</v>
      </c>
      <c r="H34" s="38">
        <f>H35+H36</f>
        <v>2085.61</v>
      </c>
    </row>
    <row r="35" spans="1:8" ht="22.5">
      <c r="A35" s="31" t="s">
        <v>104</v>
      </c>
      <c r="B35" s="32" t="s">
        <v>76</v>
      </c>
      <c r="C35" s="33" t="s">
        <v>23</v>
      </c>
      <c r="D35" s="33"/>
      <c r="E35" s="33"/>
      <c r="F35" s="33" t="s">
        <v>77</v>
      </c>
      <c r="G35" s="39">
        <v>8500</v>
      </c>
      <c r="H35" s="38">
        <v>1748.32</v>
      </c>
    </row>
    <row r="36" spans="1:8" ht="15">
      <c r="A36" s="31" t="s">
        <v>105</v>
      </c>
      <c r="B36" s="32" t="s">
        <v>78</v>
      </c>
      <c r="C36" s="33" t="s">
        <v>23</v>
      </c>
      <c r="D36" s="33"/>
      <c r="E36" s="33"/>
      <c r="F36" s="33" t="s">
        <v>77</v>
      </c>
      <c r="G36" s="39">
        <v>1709.32</v>
      </c>
      <c r="H36" s="38">
        <v>337.29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80</v>
      </c>
      <c r="B39" s="28" t="s">
        <v>91</v>
      </c>
      <c r="C39" s="29" t="s">
        <v>23</v>
      </c>
      <c r="D39" s="29"/>
      <c r="E39" s="29"/>
      <c r="F39" s="29" t="s">
        <v>92</v>
      </c>
      <c r="G39" s="39">
        <v>80</v>
      </c>
      <c r="H39" s="38"/>
    </row>
    <row r="40" spans="1:8" ht="15">
      <c r="A40" s="34" t="s">
        <v>83</v>
      </c>
      <c r="B40" s="28" t="s">
        <v>84</v>
      </c>
      <c r="C40" s="29" t="s">
        <v>23</v>
      </c>
      <c r="D40" s="29"/>
      <c r="E40" s="29"/>
      <c r="F40" s="29" t="s">
        <v>36</v>
      </c>
      <c r="G40" s="39">
        <v>507.77</v>
      </c>
      <c r="H40" s="38">
        <v>63.03</v>
      </c>
    </row>
    <row r="41" spans="1:8" ht="15">
      <c r="A41" s="34" t="s">
        <v>12</v>
      </c>
      <c r="B41" s="28" t="s">
        <v>106</v>
      </c>
      <c r="C41" s="29" t="s">
        <v>23</v>
      </c>
      <c r="D41" s="29"/>
      <c r="E41" s="29"/>
      <c r="F41" s="29" t="s">
        <v>103</v>
      </c>
      <c r="G41" s="39">
        <v>200</v>
      </c>
      <c r="H41" s="38"/>
    </row>
    <row r="42" spans="1:8" ht="15">
      <c r="A42" s="59" t="s">
        <v>37</v>
      </c>
      <c r="B42" s="60"/>
      <c r="C42" s="37"/>
      <c r="D42" s="37"/>
      <c r="E42" s="37"/>
      <c r="F42" s="37"/>
      <c r="G42" s="39">
        <f>G11</f>
        <v>51703.509999999995</v>
      </c>
      <c r="H42" s="38">
        <f>H11</f>
        <v>9671.59</v>
      </c>
    </row>
  </sheetData>
  <sheetProtection/>
  <mergeCells count="13">
    <mergeCell ref="A42:B42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2017-02-02T09:22:01Z</cp:lastPrinted>
  <dcterms:created xsi:type="dcterms:W3CDTF">2009-08-04T12:42:58Z</dcterms:created>
  <dcterms:modified xsi:type="dcterms:W3CDTF">2018-04-10T13:43:23Z</dcterms:modified>
  <cp:category/>
  <cp:version/>
  <cp:contentType/>
  <cp:contentStatus/>
</cp:coreProperties>
</file>