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9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8" i="1"/>
  <c r="L17"/>
  <c r="L16"/>
  <c r="L15"/>
  <c r="L14"/>
  <c r="L13"/>
  <c r="L12"/>
  <c r="L11"/>
  <c r="I17"/>
  <c r="I16"/>
  <c r="I15"/>
  <c r="I14"/>
  <c r="I13"/>
  <c r="I12"/>
  <c r="I11"/>
  <c r="H17"/>
  <c r="H16"/>
  <c r="H15"/>
  <c r="H14"/>
  <c r="H13"/>
  <c r="H12"/>
  <c r="H11"/>
  <c r="F18"/>
</calcChain>
</file>

<file path=xl/sharedStrings.xml><?xml version="1.0" encoding="utf-8"?>
<sst xmlns="http://schemas.openxmlformats.org/spreadsheetml/2006/main" count="58" uniqueCount="56">
  <si>
    <t xml:space="preserve">
ОТЧЕТ УПРАВЛЯЮЩЕЙ ОРГАНИЗАЦИИ 
</t>
  </si>
  <si>
    <t>ОТЧЕТ  ООО "УНИВЕРСАЛ"</t>
  </si>
  <si>
    <t xml:space="preserve">ПЕРЕД СОБСТВЕННИКАМИ ПОМЕЩЕНИЙ О ВЫПОЛНЕНИИ 
ДОГОВОРА УПРАВЛЕНИЯ МНОГОКВАРТИРНЫМ ДОМОМ ЗА 2011 год 
</t>
  </si>
  <si>
    <t xml:space="preserve">1. Общие сведения о многоквартирном доме </t>
  </si>
  <si>
    <r>
      <t xml:space="preserve">Адрес многоквартирного дома : </t>
    </r>
    <r>
      <rPr>
        <b/>
        <sz val="11"/>
        <color theme="1"/>
        <rFont val="Times New Roman"/>
        <family val="1"/>
        <charset val="204"/>
      </rPr>
      <t>п. Воротынск, ул.Школьная д.12</t>
    </r>
    <r>
      <rPr>
        <sz val="11"/>
        <color theme="1"/>
        <rFont val="Times New Roman"/>
        <family val="1"/>
        <charset val="204"/>
      </rPr>
      <t xml:space="preserve">
</t>
    </r>
  </si>
  <si>
    <t>Общая площадь многоквартирного дома    1254,7 кв.м (без помещения  банка- 1029,3 кв.м)</t>
  </si>
  <si>
    <t xml:space="preserve">2. Отчет по затратам на содержание, ремонт 
общего имущества в многоквартирном доме и коммунальные услуги
за отчетный период -2014год
</t>
  </si>
  <si>
    <t>№п/п</t>
  </si>
  <si>
    <t>виды услуг</t>
  </si>
  <si>
    <t xml:space="preserve">Стоимость (работ) услуг 
руб./ кв. м общей   
площади
</t>
  </si>
  <si>
    <t>Площадь дома кв.м</t>
  </si>
  <si>
    <t>Содержание общего имущества, в том числе</t>
  </si>
  <si>
    <t>1.1.</t>
  </si>
  <si>
    <t>Управление многоквартирным домом</t>
  </si>
  <si>
    <t>1.2</t>
  </si>
  <si>
    <t>Содержание помещений общего имущества</t>
  </si>
  <si>
    <t>1.3</t>
  </si>
  <si>
    <t>Содержание инженерных сетей</t>
  </si>
  <si>
    <t>1.4</t>
  </si>
  <si>
    <t>Содержание конструк. элементов здания</t>
  </si>
  <si>
    <t>1.5</t>
  </si>
  <si>
    <t>Содержание газового оборудования</t>
  </si>
  <si>
    <t>1.6</t>
  </si>
  <si>
    <t xml:space="preserve">Содержание систем вентиляции </t>
  </si>
  <si>
    <t>1.7</t>
  </si>
  <si>
    <t>Содержание благоустройства</t>
  </si>
  <si>
    <t>2</t>
  </si>
  <si>
    <t>Текущий ремонт</t>
  </si>
  <si>
    <t>3</t>
  </si>
  <si>
    <t>нет</t>
  </si>
  <si>
    <t>Электроэнергия</t>
  </si>
  <si>
    <t>Директор ООО "УНИВЕРСАЛ"   _____________________П.А.Червинский</t>
  </si>
  <si>
    <t>2017 год</t>
  </si>
  <si>
    <t>Начислено в 2017 г., руб</t>
  </si>
  <si>
    <t>Поступило средств в 2017 г., руб</t>
  </si>
  <si>
    <t>Выполнено в 2017 г</t>
  </si>
  <si>
    <t>Задолженн собственник и нанимател помещений на 01.01.2017г</t>
  </si>
  <si>
    <t>Задолженн собственников и нанимател помещений на 01.01.2018г</t>
  </si>
  <si>
    <t>4,23/4,44</t>
  </si>
  <si>
    <t>Начислено за 2017 год</t>
  </si>
  <si>
    <t>2,97/5,90</t>
  </si>
  <si>
    <t xml:space="preserve">Аренда стены под </t>
  </si>
  <si>
    <t>оборудование интернет</t>
  </si>
  <si>
    <t>Отчет о выполненных работах  по статье "Текущий ремонт" за 2017 год</t>
  </si>
  <si>
    <t>Наименование работ</t>
  </si>
  <si>
    <t>Сумма</t>
  </si>
  <si>
    <t>1</t>
  </si>
  <si>
    <t>Ремонт кровли</t>
  </si>
  <si>
    <t>Итого</t>
  </si>
  <si>
    <t xml:space="preserve">Учет расходов по статье "Текущий ремонт" </t>
  </si>
  <si>
    <t>Остаток средств на 01.01.2017г</t>
  </si>
  <si>
    <t>Аренда стены под интернет</t>
  </si>
  <si>
    <t>Выполнено работ за 2017 год</t>
  </si>
  <si>
    <t>Остаток средств на 01.01.2018г</t>
  </si>
  <si>
    <t>долг жителей</t>
  </si>
  <si>
    <t>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</si>
</sst>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0" fillId="0" borderId="0" xfId="0"/>
    <xf numFmtId="0" fontId="1" fillId="0" borderId="0" xfId="1"/>
    <xf numFmtId="0" fontId="2" fillId="0" borderId="0" xfId="1" applyFont="1"/>
    <xf numFmtId="0" fontId="4" fillId="0" borderId="1" xfId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1" xfId="1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2" fontId="6" fillId="2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/>
    <xf numFmtId="0" fontId="5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 vertical="center" wrapText="1"/>
    </xf>
    <xf numFmtId="2" fontId="7" fillId="0" borderId="0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49" fontId="5" fillId="0" borderId="5" xfId="1" applyNumberFormat="1" applyFont="1" applyBorder="1" applyAlignment="1">
      <alignment horizontal="center" vertical="center" wrapText="1"/>
    </xf>
    <xf numFmtId="2" fontId="9" fillId="0" borderId="5" xfId="1" applyNumberFormat="1" applyFont="1" applyBorder="1" applyAlignment="1">
      <alignment horizontal="center" vertical="center" wrapText="1"/>
    </xf>
    <xf numFmtId="2" fontId="3" fillId="2" borderId="0" xfId="1" applyNumberFormat="1" applyFont="1" applyFill="1" applyBorder="1" applyAlignment="1">
      <alignment horizontal="center" vertical="center" wrapText="1"/>
    </xf>
    <xf numFmtId="2" fontId="3" fillId="0" borderId="0" xfId="1" applyNumberFormat="1" applyFont="1" applyBorder="1" applyAlignment="1">
      <alignment horizontal="center" vertical="center" wrapText="1"/>
    </xf>
    <xf numFmtId="2" fontId="4" fillId="0" borderId="0" xfId="1" applyNumberFormat="1" applyFont="1" applyBorder="1" applyAlignment="1">
      <alignment horizontal="center" vertical="center" wrapText="1"/>
    </xf>
    <xf numFmtId="0" fontId="1" fillId="0" borderId="0" xfId="1" applyBorder="1"/>
    <xf numFmtId="2" fontId="1" fillId="0" borderId="0" xfId="1" applyNumberFormat="1" applyBorder="1"/>
    <xf numFmtId="0" fontId="11" fillId="2" borderId="0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0" fontId="5" fillId="3" borderId="0" xfId="1" applyFont="1" applyFill="1"/>
    <xf numFmtId="0" fontId="6" fillId="0" borderId="1" xfId="0" applyFont="1" applyBorder="1" applyAlignment="1">
      <alignment horizontal="center"/>
    </xf>
    <xf numFmtId="0" fontId="1" fillId="0" borderId="8" xfId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5" fillId="0" borderId="7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 vertical="center" wrapText="1"/>
    </xf>
    <xf numFmtId="2" fontId="9" fillId="0" borderId="0" xfId="1" applyNumberFormat="1" applyFont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2" fontId="9" fillId="2" borderId="1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2" fontId="10" fillId="2" borderId="3" xfId="1" applyNumberFormat="1" applyFont="1" applyFill="1" applyBorder="1" applyAlignment="1">
      <alignment horizontal="center" vertical="center" wrapText="1"/>
    </xf>
    <xf numFmtId="2" fontId="10" fillId="2" borderId="2" xfId="1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2" fontId="8" fillId="0" borderId="3" xfId="1" applyNumberFormat="1" applyFont="1" applyBorder="1" applyAlignment="1">
      <alignment horizontal="center"/>
    </xf>
    <xf numFmtId="2" fontId="8" fillId="0" borderId="2" xfId="1" applyNumberFormat="1" applyFont="1" applyBorder="1" applyAlignment="1">
      <alignment horizontal="center"/>
    </xf>
    <xf numFmtId="0" fontId="1" fillId="0" borderId="7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2" fontId="7" fillId="0" borderId="0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2" fontId="5" fillId="0" borderId="1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7"/>
  <sheetViews>
    <sheetView tabSelected="1" topLeftCell="A7" workbookViewId="0">
      <selection activeCell="H28" sqref="H28:H31"/>
    </sheetView>
  </sheetViews>
  <sheetFormatPr defaultRowHeight="15"/>
  <cols>
    <col min="1" max="1" width="6.28515625" customWidth="1"/>
    <col min="2" max="2" width="9.140625" hidden="1" customWidth="1"/>
    <col min="3" max="3" width="33.7109375" customWidth="1"/>
    <col min="5" max="5" width="2.7109375" customWidth="1"/>
    <col min="6" max="6" width="9.140625" hidden="1" customWidth="1"/>
    <col min="7" max="7" width="11.85546875" customWidth="1"/>
    <col min="8" max="8" width="11.42578125" customWidth="1"/>
    <col min="9" max="9" width="11.7109375" customWidth="1"/>
    <col min="10" max="10" width="11.42578125" customWidth="1"/>
    <col min="11" max="12" width="11" customWidth="1"/>
  </cols>
  <sheetData>
    <row r="1" spans="1:23" ht="15.7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1"/>
      <c r="P1" s="1"/>
      <c r="Q1" s="1"/>
      <c r="R1" s="1"/>
      <c r="S1" s="1"/>
      <c r="T1" s="1"/>
      <c r="U1" s="1"/>
      <c r="V1" s="1"/>
      <c r="W1" s="1"/>
    </row>
    <row r="2" spans="1:23" ht="15.75">
      <c r="A2" s="3"/>
      <c r="B2" s="91" t="s">
        <v>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3"/>
      <c r="O2" s="1"/>
      <c r="P2" s="1"/>
      <c r="Q2" s="1"/>
      <c r="R2" s="1"/>
      <c r="S2" s="1"/>
      <c r="T2" s="1"/>
      <c r="U2" s="1"/>
      <c r="V2" s="1"/>
      <c r="W2" s="1"/>
    </row>
    <row r="3" spans="1:23" ht="15.75">
      <c r="A3" s="3"/>
      <c r="B3" s="92" t="s">
        <v>2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3"/>
      <c r="O3" s="1"/>
      <c r="P3" s="1"/>
      <c r="Q3" s="1"/>
      <c r="R3" s="1"/>
      <c r="S3" s="1"/>
      <c r="T3" s="1"/>
      <c r="U3" s="1"/>
      <c r="V3" s="1"/>
      <c r="W3" s="1"/>
    </row>
    <row r="4" spans="1:23">
      <c r="A4" s="2"/>
      <c r="B4" s="12"/>
      <c r="C4" s="93" t="s">
        <v>3</v>
      </c>
      <c r="D4" s="93"/>
      <c r="E4" s="93"/>
      <c r="F4" s="93"/>
      <c r="G4" s="93"/>
      <c r="H4" s="93"/>
      <c r="I4" s="93"/>
      <c r="J4" s="93"/>
      <c r="K4" s="13"/>
      <c r="L4" s="12"/>
      <c r="M4" s="12"/>
      <c r="N4" s="2"/>
      <c r="O4" s="1"/>
      <c r="P4" s="1"/>
      <c r="Q4" s="1"/>
      <c r="R4" s="1"/>
      <c r="S4" s="1"/>
      <c r="T4" s="1"/>
      <c r="U4" s="1"/>
      <c r="V4" s="1"/>
      <c r="W4" s="1"/>
    </row>
    <row r="5" spans="1:23">
      <c r="A5" s="2"/>
      <c r="B5" s="96" t="s">
        <v>4</v>
      </c>
      <c r="C5" s="93"/>
      <c r="D5" s="93"/>
      <c r="E5" s="93"/>
      <c r="F5" s="93"/>
      <c r="G5" s="93"/>
      <c r="H5" s="93"/>
      <c r="I5" s="93"/>
      <c r="J5" s="93"/>
      <c r="K5" s="12"/>
      <c r="L5" s="12"/>
      <c r="M5" s="12"/>
      <c r="N5" s="2"/>
      <c r="O5" s="1"/>
      <c r="P5" s="1"/>
      <c r="Q5" s="1"/>
      <c r="R5" s="1"/>
      <c r="S5" s="1"/>
      <c r="T5" s="1"/>
      <c r="U5" s="1"/>
      <c r="V5" s="1"/>
      <c r="W5" s="1"/>
    </row>
    <row r="6" spans="1:23">
      <c r="A6" s="2"/>
      <c r="B6" s="97" t="s">
        <v>5</v>
      </c>
      <c r="C6" s="97"/>
      <c r="D6" s="97"/>
      <c r="E6" s="97"/>
      <c r="F6" s="97"/>
      <c r="G6" s="97"/>
      <c r="H6" s="97"/>
      <c r="I6" s="97"/>
      <c r="J6" s="97"/>
      <c r="K6" s="12"/>
      <c r="L6" s="12"/>
      <c r="M6" s="12"/>
      <c r="N6" s="2"/>
      <c r="O6" s="1"/>
      <c r="P6" s="1"/>
      <c r="Q6" s="1"/>
      <c r="R6" s="1"/>
      <c r="S6" s="1"/>
      <c r="T6" s="1"/>
      <c r="U6" s="1"/>
      <c r="V6" s="1"/>
      <c r="W6" s="1"/>
    </row>
    <row r="7" spans="1:23">
      <c r="A7" s="1"/>
      <c r="B7" s="14"/>
      <c r="C7" s="14"/>
      <c r="D7" s="100" t="s">
        <v>32</v>
      </c>
      <c r="E7" s="100"/>
      <c r="F7" s="100"/>
      <c r="G7" s="100"/>
      <c r="H7" s="100"/>
      <c r="I7" s="15"/>
      <c r="J7" s="15"/>
      <c r="K7" s="15"/>
      <c r="L7" s="14"/>
      <c r="M7" s="14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>
      <c r="A8" s="12"/>
      <c r="B8" s="98" t="s">
        <v>6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2"/>
      <c r="O8" s="1"/>
      <c r="P8" s="1"/>
      <c r="Q8" s="1"/>
      <c r="R8" s="1"/>
      <c r="S8" s="1"/>
      <c r="T8" s="1"/>
      <c r="U8" s="1"/>
      <c r="V8" s="1"/>
      <c r="W8" s="1"/>
    </row>
    <row r="9" spans="1:23" ht="105">
      <c r="A9" s="16" t="s">
        <v>7</v>
      </c>
      <c r="B9" s="99" t="s">
        <v>8</v>
      </c>
      <c r="C9" s="99"/>
      <c r="D9" s="99" t="s">
        <v>9</v>
      </c>
      <c r="E9" s="99"/>
      <c r="F9" s="99"/>
      <c r="G9" s="16" t="s">
        <v>10</v>
      </c>
      <c r="H9" s="16" t="s">
        <v>33</v>
      </c>
      <c r="I9" s="16" t="s">
        <v>34</v>
      </c>
      <c r="J9" s="16" t="s">
        <v>35</v>
      </c>
      <c r="K9" s="16" t="s">
        <v>36</v>
      </c>
      <c r="L9" s="16" t="s">
        <v>37</v>
      </c>
      <c r="M9" s="64"/>
      <c r="N9" s="2"/>
      <c r="O9" s="1"/>
      <c r="P9" s="1"/>
      <c r="Q9" s="1"/>
      <c r="R9" s="1"/>
      <c r="S9" s="1"/>
      <c r="T9" s="1"/>
      <c r="U9" s="1"/>
      <c r="V9" s="1"/>
      <c r="W9" s="1"/>
    </row>
    <row r="10" spans="1:23">
      <c r="A10" s="17">
        <v>1</v>
      </c>
      <c r="B10" s="94" t="s">
        <v>11</v>
      </c>
      <c r="C10" s="94"/>
      <c r="D10" s="95">
        <v>10</v>
      </c>
      <c r="E10" s="95"/>
      <c r="F10" s="95"/>
      <c r="G10" s="18">
        <v>1029.3</v>
      </c>
      <c r="H10" s="19">
        <v>123516</v>
      </c>
      <c r="I10" s="20">
        <v>116486.04</v>
      </c>
      <c r="J10" s="19">
        <v>123516</v>
      </c>
      <c r="K10" s="19">
        <v>8247.49</v>
      </c>
      <c r="L10" s="19">
        <v>15277.45</v>
      </c>
      <c r="M10" s="12"/>
      <c r="N10" s="2"/>
      <c r="O10" s="1"/>
      <c r="P10" s="1"/>
      <c r="Q10" s="1"/>
      <c r="R10" s="1"/>
      <c r="S10" s="1"/>
      <c r="T10" s="1"/>
      <c r="U10" s="1"/>
      <c r="V10" s="1"/>
      <c r="W10" s="1"/>
    </row>
    <row r="11" spans="1:23">
      <c r="A11" s="21" t="s">
        <v>12</v>
      </c>
      <c r="B11" s="89" t="s">
        <v>13</v>
      </c>
      <c r="C11" s="89"/>
      <c r="D11" s="88">
        <v>3.08</v>
      </c>
      <c r="E11" s="88"/>
      <c r="F11" s="88"/>
      <c r="G11" s="18">
        <v>1029.3</v>
      </c>
      <c r="H11" s="22">
        <f>H10/D10*D11</f>
        <v>38042.928</v>
      </c>
      <c r="I11" s="22">
        <f>I10/D10*D11</f>
        <v>35877.700319999996</v>
      </c>
      <c r="J11" s="63">
        <v>38042.93</v>
      </c>
      <c r="K11" s="23">
        <v>2548.4744099999998</v>
      </c>
      <c r="L11" s="23">
        <f t="shared" ref="L11:L17" si="0">K11+H11-I11</f>
        <v>4713.7020900000061</v>
      </c>
      <c r="M11" s="12"/>
      <c r="N11" s="2"/>
      <c r="O11" s="1"/>
      <c r="P11" s="1"/>
      <c r="Q11" s="1"/>
      <c r="R11" s="1"/>
      <c r="S11" s="1"/>
      <c r="T11" s="1"/>
      <c r="U11" s="1"/>
      <c r="V11" s="1"/>
      <c r="W11" s="1"/>
    </row>
    <row r="12" spans="1:23">
      <c r="A12" s="24" t="s">
        <v>14</v>
      </c>
      <c r="B12" s="89" t="s">
        <v>15</v>
      </c>
      <c r="C12" s="89"/>
      <c r="D12" s="87">
        <v>1.1200000000000001</v>
      </c>
      <c r="E12" s="88"/>
      <c r="F12" s="88"/>
      <c r="G12" s="18">
        <v>1029.3</v>
      </c>
      <c r="H12" s="22">
        <f>H10/D10*D12</f>
        <v>13833.792000000001</v>
      </c>
      <c r="I12" s="22">
        <f>I10/D10*D12</f>
        <v>13046.43648</v>
      </c>
      <c r="J12" s="63">
        <v>13833.79</v>
      </c>
      <c r="K12" s="23">
        <v>1220.62852</v>
      </c>
      <c r="L12" s="23">
        <f t="shared" si="0"/>
        <v>2007.9840400000012</v>
      </c>
      <c r="M12" s="12"/>
      <c r="N12" s="2"/>
      <c r="O12" s="1"/>
      <c r="P12" s="1"/>
      <c r="Q12" s="1"/>
      <c r="R12" s="1"/>
      <c r="S12" s="1"/>
      <c r="T12" s="1"/>
      <c r="U12" s="1"/>
      <c r="V12" s="1"/>
      <c r="W12" s="1"/>
    </row>
    <row r="13" spans="1:23">
      <c r="A13" s="24" t="s">
        <v>16</v>
      </c>
      <c r="B13" s="89" t="s">
        <v>17</v>
      </c>
      <c r="C13" s="89"/>
      <c r="D13" s="88">
        <v>1.81</v>
      </c>
      <c r="E13" s="88"/>
      <c r="F13" s="88"/>
      <c r="G13" s="18">
        <v>1029.3</v>
      </c>
      <c r="H13" s="22">
        <f>H10/D10*D13</f>
        <v>22356.396000000001</v>
      </c>
      <c r="I13" s="22">
        <f>I10/D10*D13</f>
        <v>21083.973239999999</v>
      </c>
      <c r="J13" s="63">
        <v>22356.400000000001</v>
      </c>
      <c r="K13" s="23">
        <v>923.71888000000013</v>
      </c>
      <c r="L13" s="23">
        <f t="shared" si="0"/>
        <v>2196.1416400000016</v>
      </c>
      <c r="M13" s="12"/>
      <c r="N13" s="2"/>
      <c r="O13" s="1"/>
      <c r="P13" s="1"/>
      <c r="Q13" s="1"/>
      <c r="R13" s="1"/>
      <c r="S13" s="1"/>
      <c r="T13" s="1"/>
      <c r="U13" s="1"/>
      <c r="V13" s="1"/>
      <c r="W13" s="1"/>
    </row>
    <row r="14" spans="1:23">
      <c r="A14" s="24" t="s">
        <v>18</v>
      </c>
      <c r="B14" s="89" t="s">
        <v>19</v>
      </c>
      <c r="C14" s="89"/>
      <c r="D14" s="88">
        <v>1.36</v>
      </c>
      <c r="E14" s="88"/>
      <c r="F14" s="88"/>
      <c r="G14" s="18">
        <v>1029.3</v>
      </c>
      <c r="H14" s="22">
        <f>H10/D10*D14</f>
        <v>16798.176000000003</v>
      </c>
      <c r="I14" s="22">
        <f>I10/D10*D14</f>
        <v>15842.10144</v>
      </c>
      <c r="J14" s="63">
        <v>16798.18</v>
      </c>
      <c r="K14" s="23">
        <v>1228.87601</v>
      </c>
      <c r="L14" s="23">
        <f t="shared" si="0"/>
        <v>2184.9505700000027</v>
      </c>
      <c r="M14" s="12"/>
      <c r="N14" s="2"/>
      <c r="O14" s="1"/>
      <c r="P14" s="1"/>
      <c r="Q14" s="1"/>
      <c r="R14" s="1"/>
      <c r="S14" s="1"/>
      <c r="T14" s="1"/>
      <c r="U14" s="1"/>
      <c r="V14" s="1"/>
      <c r="W14" s="1"/>
    </row>
    <row r="15" spans="1:23">
      <c r="A15" s="24" t="s">
        <v>20</v>
      </c>
      <c r="B15" s="79" t="s">
        <v>21</v>
      </c>
      <c r="C15" s="79"/>
      <c r="D15" s="101">
        <v>0.02</v>
      </c>
      <c r="E15" s="101"/>
      <c r="F15" s="101"/>
      <c r="G15" s="17">
        <v>1029.3</v>
      </c>
      <c r="H15" s="23">
        <f>H10/D10*D15</f>
        <v>247.03200000000001</v>
      </c>
      <c r="I15" s="23">
        <f>I10/D10*D15</f>
        <v>232.97208000000001</v>
      </c>
      <c r="J15" s="23">
        <v>247.03</v>
      </c>
      <c r="K15" s="23">
        <v>41.237450000000003</v>
      </c>
      <c r="L15" s="23">
        <f t="shared" si="0"/>
        <v>55.297370000000001</v>
      </c>
      <c r="M15" s="12"/>
      <c r="N15" s="2"/>
      <c r="O15" s="1"/>
      <c r="P15" s="1"/>
      <c r="Q15" s="1"/>
      <c r="R15" s="1"/>
      <c r="S15" s="1"/>
      <c r="T15" s="1"/>
      <c r="U15" s="1"/>
      <c r="V15" s="1"/>
      <c r="W15" s="1"/>
    </row>
    <row r="16" spans="1:23">
      <c r="A16" s="24" t="s">
        <v>22</v>
      </c>
      <c r="B16" s="102" t="s">
        <v>23</v>
      </c>
      <c r="C16" s="103"/>
      <c r="D16" s="105">
        <v>0.19</v>
      </c>
      <c r="E16" s="106"/>
      <c r="F16" s="25">
        <v>0.35</v>
      </c>
      <c r="G16" s="17">
        <v>1029.3</v>
      </c>
      <c r="H16" s="23">
        <f>H10/D10*D16</f>
        <v>2346.8040000000001</v>
      </c>
      <c r="I16" s="23">
        <f>I10/D10*D16</f>
        <v>2213.2347599999998</v>
      </c>
      <c r="J16" s="23">
        <v>2346.8000000000002</v>
      </c>
      <c r="K16" s="23">
        <v>288.66215</v>
      </c>
      <c r="L16" s="23">
        <f t="shared" si="0"/>
        <v>422.23139000000037</v>
      </c>
      <c r="M16" s="12"/>
      <c r="N16" s="2"/>
      <c r="O16" s="1"/>
      <c r="P16" s="1"/>
      <c r="Q16" s="1"/>
      <c r="R16" s="1"/>
      <c r="S16" s="1"/>
      <c r="T16" s="1"/>
      <c r="U16" s="1"/>
      <c r="V16" s="1"/>
      <c r="W16" s="1"/>
    </row>
    <row r="17" spans="1:23">
      <c r="A17" s="24" t="s">
        <v>24</v>
      </c>
      <c r="B17" s="104" t="s">
        <v>25</v>
      </c>
      <c r="C17" s="104"/>
      <c r="D17" s="105">
        <v>2.42</v>
      </c>
      <c r="E17" s="106"/>
      <c r="F17" s="25">
        <v>2.42</v>
      </c>
      <c r="G17" s="26">
        <v>1029.3</v>
      </c>
      <c r="H17" s="23">
        <f>H10/D10*D17</f>
        <v>29890.871999999999</v>
      </c>
      <c r="I17" s="23">
        <f>I10/D10*D17</f>
        <v>28189.621679999997</v>
      </c>
      <c r="J17" s="23">
        <v>29890.87</v>
      </c>
      <c r="K17" s="23">
        <v>1995.89258</v>
      </c>
      <c r="L17" s="23">
        <f t="shared" si="0"/>
        <v>3697.1429000000026</v>
      </c>
      <c r="M17" s="12"/>
      <c r="N17" s="2"/>
      <c r="O17" s="1"/>
      <c r="P17" s="1"/>
      <c r="Q17" s="1"/>
      <c r="R17" s="1"/>
      <c r="S17" s="1"/>
      <c r="T17" s="1"/>
      <c r="U17" s="1"/>
      <c r="V17" s="1"/>
      <c r="W17" s="1"/>
    </row>
    <row r="18" spans="1:23">
      <c r="A18" s="24"/>
      <c r="B18" s="104"/>
      <c r="C18" s="104"/>
      <c r="D18" s="107"/>
      <c r="E18" s="108"/>
      <c r="F18" s="25">
        <f>SUM(F11:F17)</f>
        <v>2.77</v>
      </c>
      <c r="G18" s="26"/>
      <c r="H18" s="23"/>
      <c r="I18" s="23"/>
      <c r="J18" s="23"/>
      <c r="K18" s="23"/>
      <c r="L18" s="23"/>
      <c r="M18" s="12"/>
      <c r="N18" s="2"/>
      <c r="O18" s="1"/>
      <c r="P18" s="1"/>
      <c r="Q18" s="1"/>
      <c r="R18" s="1"/>
      <c r="S18" s="1"/>
      <c r="T18" s="1"/>
      <c r="U18" s="1"/>
      <c r="V18" s="1"/>
      <c r="W18" s="1"/>
    </row>
    <row r="19" spans="1:23">
      <c r="A19" s="24" t="s">
        <v>26</v>
      </c>
      <c r="B19" s="111" t="s">
        <v>27</v>
      </c>
      <c r="C19" s="112"/>
      <c r="D19" s="109" t="s">
        <v>40</v>
      </c>
      <c r="E19" s="110"/>
      <c r="F19" s="25">
        <v>2.97</v>
      </c>
      <c r="G19" s="65">
        <v>1029.3</v>
      </c>
      <c r="H19" s="27">
        <v>51763.49</v>
      </c>
      <c r="I19" s="27">
        <v>45403.199999999997</v>
      </c>
      <c r="J19" s="34">
        <v>246650.93</v>
      </c>
      <c r="K19" s="27">
        <v>2449.5100000000002</v>
      </c>
      <c r="L19" s="27">
        <v>8809.7999999999993</v>
      </c>
      <c r="M19" s="12"/>
      <c r="N19" s="2"/>
      <c r="O19" s="1"/>
      <c r="P19" s="1"/>
      <c r="Q19" s="1"/>
      <c r="R19" s="1"/>
      <c r="S19" s="1"/>
      <c r="T19" s="1"/>
      <c r="U19" s="1"/>
      <c r="V19" s="1"/>
      <c r="W19" s="1"/>
    </row>
    <row r="20" spans="1:23" ht="15" customHeight="1">
      <c r="A20" s="28" t="s">
        <v>28</v>
      </c>
      <c r="B20" s="30"/>
      <c r="C20" s="31" t="s">
        <v>41</v>
      </c>
      <c r="D20" s="113"/>
      <c r="E20" s="114"/>
      <c r="F20" s="32" t="s">
        <v>29</v>
      </c>
      <c r="G20" s="32" t="s">
        <v>29</v>
      </c>
      <c r="H20" s="29"/>
      <c r="I20" s="29"/>
      <c r="J20" s="29"/>
      <c r="K20" s="29"/>
      <c r="L20" s="29"/>
      <c r="M20" s="1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s="1" customFormat="1" ht="15" customHeight="1">
      <c r="A21" s="28"/>
      <c r="B21" s="30"/>
      <c r="C21" s="31" t="s">
        <v>42</v>
      </c>
      <c r="D21" s="44"/>
      <c r="E21" s="45"/>
      <c r="F21" s="32"/>
      <c r="G21" s="32"/>
      <c r="H21" s="29"/>
      <c r="I21" s="29"/>
      <c r="J21" s="29"/>
      <c r="K21" s="29"/>
      <c r="L21" s="29"/>
      <c r="M21" s="1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" customHeight="1">
      <c r="A22" s="28" t="s">
        <v>55</v>
      </c>
      <c r="B22" s="75" t="s">
        <v>30</v>
      </c>
      <c r="C22" s="76"/>
      <c r="D22" s="83" t="s">
        <v>38</v>
      </c>
      <c r="E22" s="83"/>
      <c r="F22" s="83"/>
      <c r="G22" s="33"/>
      <c r="H22" s="34">
        <v>102721.86</v>
      </c>
      <c r="I22" s="34">
        <v>99302.81</v>
      </c>
      <c r="J22" s="34">
        <v>102721.86</v>
      </c>
      <c r="K22" s="34">
        <v>8118.44</v>
      </c>
      <c r="L22" s="29">
        <v>11537.49</v>
      </c>
      <c r="M22" s="1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>
      <c r="A23" s="28"/>
      <c r="B23" s="81"/>
      <c r="C23" s="82"/>
      <c r="D23" s="80"/>
      <c r="E23" s="80"/>
      <c r="F23" s="80"/>
      <c r="G23" s="7"/>
      <c r="H23" s="9"/>
      <c r="I23" s="9"/>
      <c r="J23" s="9"/>
      <c r="K23" s="9"/>
      <c r="L23" s="29"/>
      <c r="M23" s="1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>
      <c r="A24" s="46"/>
      <c r="B24" s="77"/>
      <c r="C24" s="78"/>
      <c r="D24" s="115"/>
      <c r="E24" s="116"/>
      <c r="F24" s="117"/>
      <c r="G24" s="4"/>
      <c r="H24" s="5"/>
      <c r="I24" s="5"/>
      <c r="J24" s="5"/>
      <c r="K24" s="6"/>
      <c r="L24" s="47"/>
      <c r="M24" s="1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s="1" customFormat="1">
      <c r="A25" s="68"/>
      <c r="B25" s="69"/>
      <c r="C25" s="69"/>
      <c r="D25" s="66"/>
      <c r="E25" s="66"/>
      <c r="F25" s="66"/>
      <c r="G25" s="70"/>
      <c r="H25" s="50"/>
      <c r="I25" s="50"/>
      <c r="J25" s="50"/>
      <c r="K25" s="71"/>
      <c r="L25" s="72"/>
      <c r="M25" s="1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45" customHeight="1">
      <c r="A26" s="55"/>
      <c r="B26" s="56"/>
      <c r="C26" s="85" t="s">
        <v>43</v>
      </c>
      <c r="D26" s="85"/>
      <c r="E26" s="85"/>
      <c r="F26" s="85"/>
      <c r="G26" s="86"/>
      <c r="H26" s="10"/>
      <c r="I26" s="48"/>
      <c r="J26" s="48"/>
      <c r="K26" s="48"/>
      <c r="L26" s="4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>
      <c r="A27" s="57" t="s">
        <v>7</v>
      </c>
      <c r="B27" s="84" t="s">
        <v>44</v>
      </c>
      <c r="C27" s="84"/>
      <c r="D27" s="79" t="s">
        <v>45</v>
      </c>
      <c r="E27" s="79"/>
      <c r="F27" s="79"/>
      <c r="G27" s="58"/>
      <c r="H27" s="48"/>
      <c r="I27" s="48"/>
      <c r="J27" s="48"/>
      <c r="K27" s="48"/>
      <c r="L27" s="50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</row>
    <row r="28" spans="1:23">
      <c r="A28" s="59" t="s">
        <v>46</v>
      </c>
      <c r="B28" s="79" t="s">
        <v>47</v>
      </c>
      <c r="C28" s="79"/>
      <c r="D28" s="79">
        <v>246650.93</v>
      </c>
      <c r="E28" s="79"/>
      <c r="F28" s="79"/>
      <c r="G28" s="58"/>
      <c r="H28" s="48"/>
      <c r="I28" s="48"/>
      <c r="J28" s="48"/>
      <c r="K28" s="48"/>
      <c r="L28" s="48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</row>
    <row r="29" spans="1:23">
      <c r="A29" s="60"/>
      <c r="B29" s="94" t="s">
        <v>48</v>
      </c>
      <c r="C29" s="94"/>
      <c r="D29" s="94">
        <v>246650.93</v>
      </c>
      <c r="E29" s="94"/>
      <c r="F29" s="94"/>
      <c r="G29" s="58"/>
      <c r="H29" s="48"/>
      <c r="I29" s="48"/>
      <c r="J29" s="48"/>
      <c r="K29" s="48"/>
      <c r="L29" s="48"/>
      <c r="M29" s="52"/>
      <c r="N29" s="51"/>
      <c r="O29" s="51"/>
      <c r="P29" s="51"/>
      <c r="Q29" s="51"/>
      <c r="R29" s="51"/>
      <c r="S29" s="51"/>
      <c r="T29" s="51"/>
      <c r="U29" s="51"/>
      <c r="V29" s="51"/>
      <c r="W29" s="51"/>
    </row>
    <row r="30" spans="1:23">
      <c r="A30" s="8"/>
      <c r="B30" s="118"/>
      <c r="C30" s="118"/>
      <c r="D30" s="118"/>
      <c r="E30" s="118"/>
      <c r="F30" s="118"/>
      <c r="G30" s="54"/>
      <c r="H30" s="48"/>
      <c r="I30" s="48"/>
      <c r="J30" s="48"/>
      <c r="K30" s="48"/>
      <c r="L30" s="48"/>
      <c r="M30" s="52"/>
      <c r="N30" s="51"/>
      <c r="O30" s="51"/>
      <c r="P30" s="51"/>
      <c r="Q30" s="51"/>
      <c r="R30" s="51"/>
      <c r="S30" s="51"/>
      <c r="T30" s="51"/>
      <c r="U30" s="51"/>
      <c r="V30" s="51"/>
      <c r="W30" s="51"/>
    </row>
    <row r="31" spans="1:23">
      <c r="A31" s="8"/>
      <c r="B31" s="42"/>
      <c r="C31" s="42"/>
      <c r="D31" s="73"/>
      <c r="E31" s="74"/>
      <c r="F31" s="42"/>
      <c r="G31" s="53"/>
      <c r="H31" s="53"/>
      <c r="I31" s="53"/>
      <c r="J31" s="53"/>
      <c r="K31" s="53"/>
      <c r="L31" s="48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</row>
    <row r="32" spans="1:23">
      <c r="A32" s="8"/>
      <c r="B32" s="42"/>
      <c r="C32" s="42"/>
      <c r="D32" s="73"/>
      <c r="E32" s="74"/>
      <c r="F32" s="43"/>
      <c r="G32" s="53"/>
      <c r="H32" s="53"/>
      <c r="I32" s="53"/>
      <c r="J32" s="53"/>
      <c r="K32" s="53"/>
      <c r="L32" s="48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</row>
    <row r="33" spans="1:23">
      <c r="A33" s="28"/>
      <c r="B33" s="119" t="s">
        <v>49</v>
      </c>
      <c r="C33" s="119"/>
      <c r="D33" s="120"/>
      <c r="E33" s="120"/>
      <c r="F33" s="121"/>
      <c r="G33" s="122"/>
      <c r="H33" s="122"/>
      <c r="I33" s="122"/>
      <c r="J33" s="38"/>
      <c r="K33" s="38"/>
      <c r="L33" s="39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</row>
    <row r="34" spans="1:23" s="1" customFormat="1">
      <c r="A34" s="61"/>
      <c r="B34" s="62"/>
      <c r="C34" s="67" t="s">
        <v>50</v>
      </c>
      <c r="D34" s="99">
        <v>45855.3</v>
      </c>
      <c r="E34" s="99"/>
      <c r="F34" s="62"/>
      <c r="G34" s="40"/>
      <c r="H34" s="40"/>
      <c r="I34" s="40"/>
      <c r="J34" s="38"/>
      <c r="K34" s="38"/>
      <c r="L34" s="39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</row>
    <row r="35" spans="1:23" s="1" customFormat="1">
      <c r="A35" s="61"/>
      <c r="B35" s="62"/>
      <c r="C35" s="41" t="s">
        <v>39</v>
      </c>
      <c r="D35" s="99">
        <v>51763.49</v>
      </c>
      <c r="E35" s="99"/>
      <c r="F35" s="62"/>
      <c r="G35" s="40"/>
      <c r="H35" s="40"/>
      <c r="I35" s="40"/>
      <c r="J35" s="38"/>
      <c r="K35" s="38"/>
      <c r="L35" s="39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</row>
    <row r="36" spans="1:23" s="1" customFormat="1">
      <c r="A36" s="61"/>
      <c r="B36" s="62"/>
      <c r="C36" s="41" t="s">
        <v>51</v>
      </c>
      <c r="D36" s="124">
        <v>0</v>
      </c>
      <c r="E36" s="124"/>
      <c r="F36" s="62"/>
      <c r="G36" s="40"/>
      <c r="H36" s="40"/>
      <c r="I36" s="40"/>
      <c r="J36" s="38"/>
      <c r="K36" s="38"/>
      <c r="L36" s="39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</row>
    <row r="37" spans="1:23" s="1" customFormat="1">
      <c r="A37" s="61"/>
      <c r="B37" s="62"/>
      <c r="C37" s="41" t="s">
        <v>52</v>
      </c>
      <c r="D37" s="99">
        <v>246650.93</v>
      </c>
      <c r="E37" s="99"/>
      <c r="F37" s="62"/>
      <c r="G37" s="40"/>
      <c r="H37" s="40"/>
      <c r="I37" s="40"/>
      <c r="J37" s="38"/>
      <c r="K37" s="38"/>
      <c r="L37" s="39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</row>
    <row r="38" spans="1:23" s="1" customFormat="1" ht="30">
      <c r="A38" s="61"/>
      <c r="B38" s="62"/>
      <c r="C38" s="67" t="s">
        <v>53</v>
      </c>
      <c r="D38" s="125">
        <f>D34+D35+D36-D37</f>
        <v>-149032.13999999998</v>
      </c>
      <c r="E38" s="119"/>
      <c r="F38" s="62"/>
      <c r="G38" s="127" t="s">
        <v>54</v>
      </c>
      <c r="H38" s="40"/>
      <c r="I38" s="40"/>
      <c r="J38" s="38"/>
      <c r="K38" s="38"/>
      <c r="L38" s="39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</row>
    <row r="39" spans="1:23" s="1" customFormat="1">
      <c r="A39" s="61"/>
      <c r="B39" s="62"/>
      <c r="C39" s="62"/>
      <c r="D39" s="126"/>
      <c r="E39" s="126"/>
      <c r="F39" s="62"/>
      <c r="G39" s="40"/>
      <c r="H39" s="40"/>
      <c r="I39" s="40"/>
      <c r="J39" s="38"/>
      <c r="K39" s="38"/>
      <c r="L39" s="39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</row>
    <row r="40" spans="1:23">
      <c r="A40" s="14"/>
      <c r="B40" s="35"/>
      <c r="C40" s="35"/>
      <c r="D40" s="123"/>
      <c r="E40" s="123"/>
      <c r="F40" s="35"/>
      <c r="G40" s="35"/>
      <c r="H40" s="14"/>
      <c r="I40" s="14"/>
      <c r="J40" s="14"/>
      <c r="K40" s="14"/>
      <c r="L40" s="14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>
      <c r="A41" s="14"/>
      <c r="B41" s="35"/>
      <c r="C41" s="37" t="s">
        <v>31</v>
      </c>
      <c r="D41" s="35"/>
      <c r="E41" s="36"/>
      <c r="F41" s="35"/>
      <c r="G41" s="35"/>
      <c r="H41" s="14"/>
      <c r="I41" s="14"/>
      <c r="J41" s="14"/>
      <c r="K41" s="14"/>
      <c r="L41" s="14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>
      <c r="A42" s="35"/>
      <c r="B42" s="10"/>
      <c r="C42" s="10"/>
      <c r="D42" s="10"/>
      <c r="E42" s="11"/>
      <c r="F42" s="10"/>
      <c r="G42" s="10"/>
      <c r="H42" s="1"/>
      <c r="I42" s="1"/>
      <c r="J42" s="1"/>
      <c r="K42" s="1"/>
      <c r="L42" s="14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>
      <c r="A43" s="35"/>
      <c r="B43" s="10"/>
      <c r="C43" s="10"/>
      <c r="D43" s="10"/>
      <c r="E43" s="11"/>
      <c r="F43" s="10"/>
      <c r="G43" s="10"/>
      <c r="H43" s="1"/>
      <c r="I43" s="1"/>
      <c r="J43" s="1"/>
      <c r="K43" s="1"/>
      <c r="L43" s="14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>
      <c r="A44" s="10"/>
      <c r="B44" s="10"/>
      <c r="C44" s="10"/>
      <c r="D44" s="10"/>
      <c r="E44" s="11"/>
      <c r="F44" s="10"/>
      <c r="G44" s="10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>
      <c r="A45" s="10"/>
      <c r="B45" s="10"/>
      <c r="C45" s="10"/>
      <c r="D45" s="10"/>
      <c r="E45" s="11"/>
      <c r="F45" s="10"/>
      <c r="G45" s="1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>
      <c r="A46" s="10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>
      <c r="A47" s="10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</sheetData>
  <mergeCells count="56">
    <mergeCell ref="B33:F33"/>
    <mergeCell ref="G33:I33"/>
    <mergeCell ref="D34:E34"/>
    <mergeCell ref="D40:E40"/>
    <mergeCell ref="D35:E35"/>
    <mergeCell ref="D36:E36"/>
    <mergeCell ref="D37:E37"/>
    <mergeCell ref="D38:E38"/>
    <mergeCell ref="D39:E39"/>
    <mergeCell ref="D19:E19"/>
    <mergeCell ref="B19:C19"/>
    <mergeCell ref="D20:E20"/>
    <mergeCell ref="D24:F24"/>
    <mergeCell ref="B30:C30"/>
    <mergeCell ref="D30:F30"/>
    <mergeCell ref="B28:C28"/>
    <mergeCell ref="D28:F28"/>
    <mergeCell ref="B29:C29"/>
    <mergeCell ref="D29:F29"/>
    <mergeCell ref="B16:C16"/>
    <mergeCell ref="B17:C18"/>
    <mergeCell ref="D16:E16"/>
    <mergeCell ref="D17:E17"/>
    <mergeCell ref="D18:E18"/>
    <mergeCell ref="B13:C13"/>
    <mergeCell ref="B14:C14"/>
    <mergeCell ref="D15:F15"/>
    <mergeCell ref="B15:C15"/>
    <mergeCell ref="D14:F14"/>
    <mergeCell ref="D13:F13"/>
    <mergeCell ref="D12:F12"/>
    <mergeCell ref="B12:C12"/>
    <mergeCell ref="A1:N1"/>
    <mergeCell ref="B2:M2"/>
    <mergeCell ref="B3:M3"/>
    <mergeCell ref="C4:J4"/>
    <mergeCell ref="B11:C11"/>
    <mergeCell ref="D11:F11"/>
    <mergeCell ref="B10:C10"/>
    <mergeCell ref="D10:F10"/>
    <mergeCell ref="B5:J5"/>
    <mergeCell ref="B6:J6"/>
    <mergeCell ref="B8:M8"/>
    <mergeCell ref="D9:F9"/>
    <mergeCell ref="B9:C9"/>
    <mergeCell ref="D7:H7"/>
    <mergeCell ref="D31:E31"/>
    <mergeCell ref="D32:E32"/>
    <mergeCell ref="B22:C22"/>
    <mergeCell ref="B24:C24"/>
    <mergeCell ref="D27:F27"/>
    <mergeCell ref="D23:F23"/>
    <mergeCell ref="B23:C23"/>
    <mergeCell ref="D22:F22"/>
    <mergeCell ref="B27:C27"/>
    <mergeCell ref="C26:G2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Юзер</dc:creator>
  <cp:lastModifiedBy>Юзер</cp:lastModifiedBy>
  <cp:lastPrinted>2018-02-21T13:45:02Z</cp:lastPrinted>
  <dcterms:created xsi:type="dcterms:W3CDTF">2018-02-19T10:30:17Z</dcterms:created>
  <dcterms:modified xsi:type="dcterms:W3CDTF">2018-03-13T11:25:01Z</dcterms:modified>
</cp:coreProperties>
</file>