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2" i="1"/>
  <c r="E40"/>
  <c r="L18"/>
  <c r="L17"/>
  <c r="L16"/>
  <c r="L15"/>
  <c r="L14"/>
  <c r="L13"/>
  <c r="L12"/>
  <c r="I18"/>
  <c r="I17"/>
  <c r="I16"/>
  <c r="I15"/>
  <c r="I14"/>
  <c r="I13"/>
  <c r="I12"/>
  <c r="H18"/>
  <c r="H17"/>
  <c r="H16"/>
  <c r="H15"/>
  <c r="H14"/>
  <c r="H13"/>
  <c r="H12"/>
  <c r="L20" l="1"/>
</calcChain>
</file>

<file path=xl/sharedStrings.xml><?xml version="1.0" encoding="utf-8"?>
<sst xmlns="http://schemas.openxmlformats.org/spreadsheetml/2006/main" count="66" uniqueCount="63">
  <si>
    <t xml:space="preserve">
ОТЧЕТ УПРАВЛЯЮЩЕЙ ОРГАНИЗАЦИИ 
</t>
  </si>
  <si>
    <t>ОТЧЕТ  ООО "УНИВЕРСАЛ"</t>
  </si>
  <si>
    <t xml:space="preserve">  </t>
  </si>
  <si>
    <t xml:space="preserve">1. Общие сведения о многоквартирном доме 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</si>
  <si>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 Школьная д.20</t>
    </r>
    <r>
      <rPr>
        <sz val="11"/>
        <color theme="1"/>
        <rFont val="Times New Roman"/>
        <family val="1"/>
        <charset val="204"/>
      </rPr>
      <t xml:space="preserve">
</t>
    </r>
  </si>
  <si>
    <t>Общая площадь многоквартирного дома-2975,2 кв.м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</si>
  <si>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</si>
  <si>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</si>
  <si>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</si>
  <si>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</si>
  <si>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</si>
  <si>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</si>
  <si>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</si>
  <si>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</si>
  <si>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</si>
  <si>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</si>
  <si>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</si>
  <si>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</si>
  <si>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</si>
  <si>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</si>
  <si>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</si>
  <si>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</si>
  <si>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</si>
  <si>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</si>
  <si>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</si>
  <si>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</si>
  <si>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</si>
  <si>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</si>
  <si>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Аренда стены под оборудованием интернет</t>
  </si>
  <si>
    <t>месяц</t>
  </si>
  <si>
    <t>1 оборуд.</t>
  </si>
  <si>
    <t>Электроэнергия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</si>
  <si>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</si>
  <si>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</si>
  <si>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</si>
  <si>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</si>
  <si>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УЧЕТ РАСХОДОВ ПО ТЕКУЩЕМУ РЕМОНТУ</t>
  </si>
  <si>
    <t>Сумма</t>
  </si>
  <si>
    <t>долг жителей</t>
  </si>
  <si>
    <t>Начислено за оборудование интернет</t>
  </si>
  <si>
    <t>Остаток на 01.01.2017 год</t>
  </si>
  <si>
    <t>Директор ООО "УНИВЕРСАЛ"   _____________________П.А.Червинский</t>
  </si>
  <si>
    <t>4,23/4,44</t>
  </si>
  <si>
    <t>2017 год</t>
  </si>
  <si>
    <t>Начислено за 2017 год</t>
  </si>
  <si>
    <t>Выполнено работ  за 2017 год</t>
  </si>
  <si>
    <t>2,16/2,73</t>
  </si>
  <si>
    <t>Начислено в 2017 г., руб</t>
  </si>
  <si>
    <t>Поступило средств в 2017 г., руб</t>
  </si>
  <si>
    <t>Выполненные работы в 2017 г</t>
  </si>
  <si>
    <t>Задолженн. собственник и нанимател помещений на 01.01.2017, руб</t>
  </si>
  <si>
    <t>Задолженность собственников и нанимателей помещений на 01.01.2018, руб</t>
  </si>
  <si>
    <t>Отчет о фактически выполненных работах по ремонту общего имущества в многоквартирном доме  за 2017 год</t>
  </si>
  <si>
    <t xml:space="preserve">замена магистрали трубопроводов ХВС в подвале с </t>
  </si>
  <si>
    <t>заменой отсекающих кранов</t>
  </si>
  <si>
    <t>ремонт и  воостановление герметизации швов фасада</t>
  </si>
  <si>
    <t>ремонт вычислителя в общедомовом приборе учета на</t>
  </si>
  <si>
    <t xml:space="preserve">отопление </t>
  </si>
  <si>
    <t>Итого</t>
  </si>
  <si>
    <t>Виды работ</t>
  </si>
  <si>
    <t>Остаток на 01.01.2018 год</t>
  </si>
  <si>
    <t>3</t>
  </si>
  <si>
    <t>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</si>
</sst>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1" applyFont="1"/>
    <xf numFmtId="0" fontId="7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1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6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/>
    <xf numFmtId="2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workbookViewId="0">
      <selection activeCell="J33" sqref="J33:K34"/>
    </sheetView>
  </sheetViews>
  <sheetFormatPr defaultRowHeight="15"/>
  <cols>
    <col min="1" max="1" width="6.28515625" customWidth="1"/>
    <col min="3" max="3" width="28.5703125" customWidth="1"/>
    <col min="5" max="5" width="8.140625" customWidth="1"/>
    <col min="6" max="6" width="0.7109375" hidden="1" customWidth="1"/>
    <col min="8" max="9" width="10.7109375" customWidth="1"/>
    <col min="10" max="10" width="13.28515625" customWidth="1"/>
    <col min="11" max="11" width="10.42578125" customWidth="1"/>
    <col min="12" max="12" width="10.28515625" customWidth="1"/>
  </cols>
  <sheetData>
    <row r="1" spans="1:14" ht="15.7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>
      <c r="A2" s="4"/>
      <c r="B2" s="101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4"/>
    </row>
    <row r="3" spans="1:14" ht="15.75">
      <c r="A3" s="4"/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4"/>
    </row>
    <row r="4" spans="1:14" ht="15.75">
      <c r="A4" s="1"/>
      <c r="B4" s="1"/>
      <c r="C4" s="1"/>
      <c r="D4" s="1"/>
      <c r="E4" s="1"/>
      <c r="F4" s="1"/>
      <c r="G4" s="12" t="s">
        <v>43</v>
      </c>
      <c r="H4" s="12"/>
      <c r="I4" s="1"/>
      <c r="J4" s="1"/>
      <c r="K4" s="1"/>
      <c r="L4" s="1"/>
      <c r="M4" s="1"/>
      <c r="N4" s="1"/>
    </row>
    <row r="5" spans="1:14">
      <c r="A5" s="2"/>
      <c r="B5" s="11"/>
      <c r="C5" s="103" t="s">
        <v>3</v>
      </c>
      <c r="D5" s="103"/>
      <c r="E5" s="103"/>
      <c r="F5" s="103"/>
      <c r="G5" s="103"/>
      <c r="H5" s="103"/>
      <c r="I5" s="103"/>
      <c r="J5" s="103"/>
      <c r="K5" s="6"/>
      <c r="L5" s="2"/>
      <c r="M5" s="2"/>
      <c r="N5" s="2"/>
    </row>
    <row r="6" spans="1:14">
      <c r="A6" s="2"/>
      <c r="B6" s="106" t="s">
        <v>4</v>
      </c>
      <c r="C6" s="103"/>
      <c r="D6" s="103"/>
      <c r="E6" s="103"/>
      <c r="F6" s="103"/>
      <c r="G6" s="103"/>
      <c r="H6" s="103"/>
      <c r="I6" s="103"/>
      <c r="J6" s="103"/>
      <c r="K6" s="2"/>
      <c r="L6" s="2"/>
      <c r="M6" s="2"/>
      <c r="N6" s="2"/>
    </row>
    <row r="7" spans="1:14">
      <c r="A7" s="2"/>
      <c r="B7" s="107" t="s">
        <v>5</v>
      </c>
      <c r="C7" s="107"/>
      <c r="D7" s="107"/>
      <c r="E7" s="107"/>
      <c r="F7" s="107"/>
      <c r="G7" s="107"/>
      <c r="H7" s="107"/>
      <c r="I7" s="107"/>
      <c r="J7" s="107"/>
      <c r="K7" s="2"/>
      <c r="L7" s="2"/>
      <c r="M7" s="2"/>
      <c r="N7" s="2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2"/>
      <c r="B9" s="108" t="s">
        <v>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2"/>
    </row>
    <row r="10" spans="1:14" ht="150">
      <c r="A10" s="13" t="s">
        <v>7</v>
      </c>
      <c r="B10" s="61" t="s">
        <v>8</v>
      </c>
      <c r="C10" s="61"/>
      <c r="D10" s="61" t="s">
        <v>9</v>
      </c>
      <c r="E10" s="61"/>
      <c r="F10" s="61"/>
      <c r="G10" s="13" t="s">
        <v>10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2"/>
      <c r="N10" s="2"/>
    </row>
    <row r="11" spans="1:14">
      <c r="A11" s="14">
        <v>1</v>
      </c>
      <c r="B11" s="104" t="s">
        <v>11</v>
      </c>
      <c r="C11" s="104"/>
      <c r="D11" s="105">
        <v>9.5299999999999994</v>
      </c>
      <c r="E11" s="105"/>
      <c r="F11" s="105"/>
      <c r="G11" s="15">
        <v>2975.2</v>
      </c>
      <c r="H11" s="16">
        <v>340244.16</v>
      </c>
      <c r="I11" s="17">
        <v>335603</v>
      </c>
      <c r="J11" s="16">
        <v>340244.16</v>
      </c>
      <c r="K11" s="16">
        <v>44363.14</v>
      </c>
      <c r="L11" s="16">
        <v>49004.3</v>
      </c>
      <c r="M11" s="3"/>
      <c r="N11" s="2"/>
    </row>
    <row r="12" spans="1:14">
      <c r="A12" s="18" t="s">
        <v>12</v>
      </c>
      <c r="B12" s="88" t="s">
        <v>13</v>
      </c>
      <c r="C12" s="88"/>
      <c r="D12" s="87">
        <v>2.93</v>
      </c>
      <c r="E12" s="87"/>
      <c r="F12" s="87"/>
      <c r="G12" s="15">
        <v>2975.2</v>
      </c>
      <c r="H12" s="19">
        <f>H11/D11*D12</f>
        <v>104608.12054564535</v>
      </c>
      <c r="I12" s="19">
        <f>I11/D11*D12</f>
        <v>103181.19517313747</v>
      </c>
      <c r="J12" s="19">
        <v>104608.12</v>
      </c>
      <c r="K12" s="20">
        <v>14896.031800000001</v>
      </c>
      <c r="L12" s="20">
        <f t="shared" ref="L12:L18" si="0">K12+H12-I12</f>
        <v>16322.957172507871</v>
      </c>
      <c r="M12" s="3"/>
      <c r="N12" s="2"/>
    </row>
    <row r="13" spans="1:14">
      <c r="A13" s="21" t="s">
        <v>14</v>
      </c>
      <c r="B13" s="88" t="s">
        <v>15</v>
      </c>
      <c r="C13" s="88"/>
      <c r="D13" s="99">
        <v>1.1200000000000001</v>
      </c>
      <c r="E13" s="87"/>
      <c r="F13" s="87"/>
      <c r="G13" s="15">
        <v>2975.2</v>
      </c>
      <c r="H13" s="19">
        <f>H11/D11*D13</f>
        <v>39986.721846799584</v>
      </c>
      <c r="I13" s="19">
        <f>I11/D11*D13</f>
        <v>39441.275970619106</v>
      </c>
      <c r="J13" s="19">
        <v>39986.720000000001</v>
      </c>
      <c r="K13" s="20">
        <v>6936.18</v>
      </c>
      <c r="L13" s="20">
        <f t="shared" si="0"/>
        <v>7481.6258761804784</v>
      </c>
      <c r="M13" s="3"/>
      <c r="N13" s="2"/>
    </row>
    <row r="14" spans="1:14">
      <c r="A14" s="21" t="s">
        <v>16</v>
      </c>
      <c r="B14" s="88" t="s">
        <v>17</v>
      </c>
      <c r="C14" s="88"/>
      <c r="D14" s="87">
        <v>1.4</v>
      </c>
      <c r="E14" s="87"/>
      <c r="F14" s="87"/>
      <c r="G14" s="15">
        <v>2975.2</v>
      </c>
      <c r="H14" s="19">
        <f>H11/D11*D14</f>
        <v>49983.402308499477</v>
      </c>
      <c r="I14" s="19">
        <f>I11/D11*D14</f>
        <v>49301.59496327387</v>
      </c>
      <c r="J14" s="19">
        <v>49983.4</v>
      </c>
      <c r="K14" s="20">
        <v>5074.1099999999997</v>
      </c>
      <c r="L14" s="20">
        <f t="shared" si="0"/>
        <v>5755.9173452256073</v>
      </c>
      <c r="M14" s="3"/>
      <c r="N14" s="2"/>
    </row>
    <row r="15" spans="1:14">
      <c r="A15" s="21" t="s">
        <v>18</v>
      </c>
      <c r="B15" s="88" t="s">
        <v>19</v>
      </c>
      <c r="C15" s="88"/>
      <c r="D15" s="87">
        <v>1.36</v>
      </c>
      <c r="E15" s="87"/>
      <c r="F15" s="87"/>
      <c r="G15" s="15">
        <v>2975.2</v>
      </c>
      <c r="H15" s="19">
        <f>H11/D11*D15</f>
        <v>48555.305099685211</v>
      </c>
      <c r="I15" s="19">
        <f>I11/D11*D15</f>
        <v>47892.977964323196</v>
      </c>
      <c r="J15" s="19">
        <v>48555.31</v>
      </c>
      <c r="K15" s="20">
        <v>372.41</v>
      </c>
      <c r="L15" s="20">
        <f t="shared" si="0"/>
        <v>1034.7371353620183</v>
      </c>
      <c r="M15" s="3"/>
      <c r="N15" s="2"/>
    </row>
    <row r="16" spans="1:14">
      <c r="A16" s="21" t="s">
        <v>20</v>
      </c>
      <c r="B16" s="90" t="s">
        <v>21</v>
      </c>
      <c r="C16" s="90"/>
      <c r="D16" s="89">
        <v>0.03</v>
      </c>
      <c r="E16" s="89"/>
      <c r="F16" s="89"/>
      <c r="G16" s="14">
        <v>2975.2</v>
      </c>
      <c r="H16" s="20">
        <f>H11/D11*D16</f>
        <v>1071.0729066107031</v>
      </c>
      <c r="I16" s="20">
        <f>I11/D11*D16</f>
        <v>1056.4627492130116</v>
      </c>
      <c r="J16" s="20">
        <v>1071.07</v>
      </c>
      <c r="K16" s="20">
        <v>232.76</v>
      </c>
      <c r="L16" s="20">
        <f t="shared" si="0"/>
        <v>247.3701573976914</v>
      </c>
      <c r="M16" s="3"/>
      <c r="N16" s="2"/>
    </row>
    <row r="17" spans="1:23">
      <c r="A17" s="21" t="s">
        <v>22</v>
      </c>
      <c r="B17" s="91" t="s">
        <v>23</v>
      </c>
      <c r="C17" s="92"/>
      <c r="D17" s="93">
        <v>0.27</v>
      </c>
      <c r="E17" s="94"/>
      <c r="F17" s="95"/>
      <c r="G17" s="14">
        <v>2975.2</v>
      </c>
      <c r="H17" s="20">
        <f>H11/D11*D17</f>
        <v>9639.6561594963296</v>
      </c>
      <c r="I17" s="20">
        <f>I11/D11*D17</f>
        <v>9508.1647429171062</v>
      </c>
      <c r="J17" s="20">
        <v>9639.66</v>
      </c>
      <c r="K17" s="20">
        <v>2886.1936831059811</v>
      </c>
      <c r="L17" s="20">
        <f t="shared" si="0"/>
        <v>3017.6850996852045</v>
      </c>
      <c r="M17" s="3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1" t="s">
        <v>24</v>
      </c>
      <c r="B18" s="91" t="s">
        <v>25</v>
      </c>
      <c r="C18" s="92"/>
      <c r="D18" s="39">
        <v>2.42</v>
      </c>
      <c r="E18" s="40"/>
      <c r="F18" s="41"/>
      <c r="G18" s="22">
        <v>2975.2</v>
      </c>
      <c r="H18" s="20">
        <f>H11/D11*D18</f>
        <v>86399.881133263378</v>
      </c>
      <c r="I18" s="20">
        <f>I11/D11*D18</f>
        <v>85221.328436516269</v>
      </c>
      <c r="J18" s="20">
        <v>86399.88</v>
      </c>
      <c r="K18" s="20">
        <v>13965.453305351521</v>
      </c>
      <c r="L18" s="20">
        <f t="shared" si="0"/>
        <v>15144.006002098628</v>
      </c>
      <c r="M18" s="3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1"/>
      <c r="B19" s="91"/>
      <c r="C19" s="92"/>
      <c r="D19" s="93"/>
      <c r="E19" s="94"/>
      <c r="F19" s="95"/>
      <c r="G19" s="22"/>
      <c r="H19" s="20"/>
      <c r="I19" s="20"/>
      <c r="J19" s="20"/>
      <c r="K19" s="20"/>
      <c r="L19" s="20"/>
      <c r="M19" s="3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21" t="s">
        <v>26</v>
      </c>
      <c r="B20" s="96" t="s">
        <v>27</v>
      </c>
      <c r="C20" s="97"/>
      <c r="D20" s="98" t="s">
        <v>46</v>
      </c>
      <c r="E20" s="49"/>
      <c r="F20" s="50"/>
      <c r="G20" s="23">
        <v>2975.2</v>
      </c>
      <c r="H20" s="20">
        <v>90684.24</v>
      </c>
      <c r="I20" s="20">
        <v>87093.66</v>
      </c>
      <c r="J20" s="20">
        <v>154491.99</v>
      </c>
      <c r="K20" s="20">
        <v>9676.77</v>
      </c>
      <c r="L20" s="24">
        <f>SUM(L12:L19)</f>
        <v>49004.298788457498</v>
      </c>
      <c r="M20" s="3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ht="28.5">
      <c r="A21" s="25" t="s">
        <v>61</v>
      </c>
      <c r="B21" s="27"/>
      <c r="C21" s="28" t="s">
        <v>28</v>
      </c>
      <c r="D21" s="57"/>
      <c r="E21" s="58"/>
      <c r="F21" s="59"/>
      <c r="G21" s="29" t="s">
        <v>29</v>
      </c>
      <c r="H21" s="26" t="s">
        <v>30</v>
      </c>
      <c r="I21" s="26">
        <v>3600</v>
      </c>
      <c r="J21" s="26"/>
      <c r="K21" s="26"/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3.25" customHeight="1">
      <c r="A22" s="25" t="s">
        <v>62</v>
      </c>
      <c r="B22" s="85" t="s">
        <v>31</v>
      </c>
      <c r="C22" s="86"/>
      <c r="D22" s="72" t="s">
        <v>42</v>
      </c>
      <c r="E22" s="72"/>
      <c r="F22" s="72"/>
      <c r="G22" s="30"/>
      <c r="H22" s="31">
        <v>368315.31</v>
      </c>
      <c r="I22" s="31">
        <v>362470.3</v>
      </c>
      <c r="J22" s="31">
        <v>368315.31</v>
      </c>
      <c r="K22" s="31">
        <v>57837.42</v>
      </c>
      <c r="L22" s="31">
        <v>65420.12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81" t="s">
        <v>52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83"/>
      <c r="B24" s="83"/>
      <c r="C24" s="83"/>
      <c r="D24" s="83"/>
      <c r="E24" s="83"/>
      <c r="F24" s="83"/>
      <c r="G24" s="83"/>
      <c r="H24" s="83"/>
      <c r="I24" s="83"/>
      <c r="J24" s="84"/>
      <c r="K24" s="84"/>
      <c r="L24" s="8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5" t="s">
        <v>7</v>
      </c>
      <c r="B25" s="61" t="s">
        <v>59</v>
      </c>
      <c r="C25" s="61"/>
      <c r="D25" s="61"/>
      <c r="E25" s="61"/>
      <c r="F25" s="61"/>
      <c r="G25" s="80" t="s">
        <v>32</v>
      </c>
      <c r="H25" s="80"/>
      <c r="I25" s="80"/>
      <c r="J25" s="79"/>
      <c r="K25" s="79"/>
      <c r="L25" s="7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5" t="s">
        <v>33</v>
      </c>
      <c r="B26" s="69" t="s">
        <v>34</v>
      </c>
      <c r="C26" s="69"/>
      <c r="D26" s="69"/>
      <c r="E26" s="69"/>
      <c r="F26" s="69"/>
      <c r="G26" s="62"/>
      <c r="H26" s="62"/>
      <c r="I26" s="62"/>
      <c r="J26" s="64"/>
      <c r="K26" s="64"/>
      <c r="L26" s="64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>
      <c r="A27" s="25" t="s">
        <v>35</v>
      </c>
      <c r="B27" s="61" t="s">
        <v>53</v>
      </c>
      <c r="C27" s="61"/>
      <c r="D27" s="61"/>
      <c r="E27" s="61"/>
      <c r="F27" s="61"/>
      <c r="G27" s="56">
        <v>103219.99</v>
      </c>
      <c r="H27" s="56"/>
      <c r="I27" s="56"/>
      <c r="J27" s="65"/>
      <c r="K27" s="65"/>
      <c r="L27" s="65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>
      <c r="A28" s="25"/>
      <c r="B28" s="61" t="s">
        <v>54</v>
      </c>
      <c r="C28" s="61"/>
      <c r="D28" s="61"/>
      <c r="E28" s="61"/>
      <c r="F28" s="61"/>
      <c r="G28" s="68"/>
      <c r="H28" s="68"/>
      <c r="I28" s="68"/>
      <c r="J28" s="63"/>
      <c r="K28" s="63"/>
      <c r="L28" s="63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>
      <c r="A29" s="25" t="s">
        <v>14</v>
      </c>
      <c r="B29" s="61" t="s">
        <v>55</v>
      </c>
      <c r="C29" s="61"/>
      <c r="D29" s="61"/>
      <c r="E29" s="61"/>
      <c r="F29" s="61"/>
      <c r="G29" s="56">
        <v>51272</v>
      </c>
      <c r="H29" s="56"/>
      <c r="I29" s="56"/>
      <c r="J29" s="63"/>
      <c r="K29" s="63"/>
      <c r="L29" s="63"/>
      <c r="M29" s="5"/>
      <c r="N29" s="7"/>
      <c r="O29" s="7"/>
      <c r="P29" s="7"/>
      <c r="Q29" s="7"/>
      <c r="R29" s="7"/>
      <c r="S29" s="7"/>
      <c r="T29" s="7"/>
      <c r="U29" s="7"/>
      <c r="V29" s="6"/>
      <c r="W29" s="6"/>
    </row>
    <row r="30" spans="1:23">
      <c r="A30" s="25" t="s">
        <v>16</v>
      </c>
      <c r="B30" s="71" t="s">
        <v>56</v>
      </c>
      <c r="C30" s="72"/>
      <c r="D30" s="72"/>
      <c r="E30" s="72"/>
      <c r="F30" s="72"/>
      <c r="G30" s="68">
        <v>4370</v>
      </c>
      <c r="H30" s="68"/>
      <c r="I30" s="68"/>
      <c r="J30" s="63"/>
      <c r="K30" s="63"/>
      <c r="L30" s="63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6"/>
    </row>
    <row r="31" spans="1:23">
      <c r="A31" s="25"/>
      <c r="B31" s="73" t="s">
        <v>57</v>
      </c>
      <c r="C31" s="74"/>
      <c r="D31" s="74"/>
      <c r="E31" s="74"/>
      <c r="F31" s="75"/>
      <c r="G31" s="76"/>
      <c r="H31" s="77"/>
      <c r="I31" s="78"/>
      <c r="J31" s="63"/>
      <c r="K31" s="63"/>
      <c r="L31" s="6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109"/>
      <c r="B32" s="111" t="s">
        <v>58</v>
      </c>
      <c r="C32" s="42"/>
      <c r="D32" s="42"/>
      <c r="E32" s="43"/>
      <c r="F32" s="11"/>
      <c r="G32" s="110">
        <f>SUM(G27:G31)</f>
        <v>158861.99</v>
      </c>
      <c r="H32" s="42"/>
      <c r="I32" s="43"/>
      <c r="J32" s="11"/>
      <c r="K32" s="11"/>
      <c r="L32" s="11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6"/>
    </row>
    <row r="33" spans="1:23" s="1" customFormat="1">
      <c r="A33" s="11"/>
      <c r="B33" s="11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s="1" customFormat="1">
      <c r="A34" s="11"/>
      <c r="B34" s="11"/>
      <c r="C34" s="37"/>
      <c r="D34" s="11"/>
      <c r="E34" s="11"/>
      <c r="F34" s="11"/>
      <c r="G34" s="11"/>
      <c r="H34" s="11"/>
      <c r="I34" s="11"/>
      <c r="J34" s="11"/>
      <c r="K34" s="11"/>
      <c r="L34" s="11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>
      <c r="A35" s="53" t="s">
        <v>36</v>
      </c>
      <c r="B35" s="54"/>
      <c r="C35" s="54"/>
      <c r="D35" s="55"/>
      <c r="E35" s="39" t="s">
        <v>37</v>
      </c>
      <c r="F35" s="40"/>
      <c r="G35" s="41"/>
      <c r="H35" s="32"/>
      <c r="I35" s="32"/>
      <c r="J35" s="32"/>
      <c r="K35" s="32"/>
      <c r="L35" s="3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51" t="s">
        <v>40</v>
      </c>
      <c r="B36" s="51"/>
      <c r="C36" s="51"/>
      <c r="D36" s="51"/>
      <c r="E36" s="42">
        <v>-30386.53</v>
      </c>
      <c r="F36" s="42"/>
      <c r="G36" s="43"/>
      <c r="H36" s="34"/>
      <c r="I36" s="34"/>
      <c r="J36" s="34"/>
      <c r="K36" s="34"/>
      <c r="L36" s="3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51" t="s">
        <v>44</v>
      </c>
      <c r="B37" s="51"/>
      <c r="C37" s="51"/>
      <c r="D37" s="51"/>
      <c r="E37" s="44">
        <v>90684.24</v>
      </c>
      <c r="F37" s="44"/>
      <c r="G37" s="45"/>
      <c r="H37" s="34"/>
      <c r="I37" s="34"/>
      <c r="J37" s="34"/>
      <c r="K37" s="34"/>
      <c r="L37" s="3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52" t="s">
        <v>39</v>
      </c>
      <c r="B38" s="52"/>
      <c r="C38" s="52"/>
      <c r="D38" s="52"/>
      <c r="E38" s="46">
        <v>3600</v>
      </c>
      <c r="F38" s="46"/>
      <c r="G38" s="47"/>
      <c r="H38" s="32"/>
      <c r="I38" s="32"/>
      <c r="J38" s="32"/>
      <c r="K38" s="32"/>
      <c r="L38" s="3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60" t="s">
        <v>45</v>
      </c>
      <c r="B39" s="60"/>
      <c r="C39" s="60"/>
      <c r="D39" s="60"/>
      <c r="E39" s="40">
        <v>158861.99</v>
      </c>
      <c r="F39" s="40"/>
      <c r="G39" s="41"/>
      <c r="H39" s="32"/>
      <c r="I39" s="32"/>
      <c r="J39" s="32"/>
      <c r="K39" s="32"/>
      <c r="L39" s="3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39" t="s">
        <v>60</v>
      </c>
      <c r="B40" s="40"/>
      <c r="C40" s="40"/>
      <c r="D40" s="41"/>
      <c r="E40" s="48">
        <f>E36+E37+E38-E39</f>
        <v>-94964.279999999984</v>
      </c>
      <c r="F40" s="49"/>
      <c r="G40" s="50"/>
      <c r="H40" s="39" t="s">
        <v>38</v>
      </c>
      <c r="I40" s="41"/>
      <c r="J40" s="32"/>
      <c r="K40" s="32"/>
      <c r="L40" s="3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33"/>
      <c r="B41" s="33"/>
      <c r="C41" s="33"/>
      <c r="D41" s="33"/>
      <c r="E41" s="35"/>
      <c r="F41" s="33"/>
      <c r="G41" s="33"/>
      <c r="H41" s="32"/>
      <c r="I41" s="32"/>
      <c r="J41" s="32"/>
      <c r="K41" s="32"/>
      <c r="L41" s="3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33"/>
      <c r="B42" s="33"/>
      <c r="C42" s="36" t="s">
        <v>41</v>
      </c>
      <c r="D42" s="33"/>
      <c r="E42" s="35"/>
      <c r="F42" s="33"/>
      <c r="G42" s="33"/>
      <c r="H42" s="32"/>
      <c r="I42" s="32"/>
      <c r="J42" s="32"/>
      <c r="K42" s="32"/>
      <c r="L42" s="3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9"/>
      <c r="B43" s="9"/>
      <c r="C43" s="9"/>
      <c r="D43" s="9"/>
      <c r="E43" s="10"/>
      <c r="F43" s="9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9"/>
      <c r="B44" s="9"/>
      <c r="C44" s="9"/>
      <c r="D44" s="9"/>
      <c r="E44" s="10"/>
      <c r="F44" s="9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9"/>
      <c r="B45" s="9"/>
      <c r="C45" s="9"/>
      <c r="D45" s="9"/>
      <c r="E45" s="10"/>
      <c r="F45" s="9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9"/>
      <c r="B46" s="9"/>
      <c r="C46" s="9"/>
      <c r="D46" s="9"/>
      <c r="E46" s="10"/>
      <c r="F46" s="9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9"/>
      <c r="B47" s="9"/>
      <c r="C47" s="9"/>
      <c r="D47" s="9"/>
      <c r="E47" s="10"/>
      <c r="F47" s="9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73">
    <mergeCell ref="H40:I40"/>
    <mergeCell ref="D13:F13"/>
    <mergeCell ref="B13:C13"/>
    <mergeCell ref="A1:N1"/>
    <mergeCell ref="B2:M2"/>
    <mergeCell ref="B3:M3"/>
    <mergeCell ref="C5:J5"/>
    <mergeCell ref="B12:C12"/>
    <mergeCell ref="D12:F12"/>
    <mergeCell ref="B11:C11"/>
    <mergeCell ref="D11:F11"/>
    <mergeCell ref="B6:J6"/>
    <mergeCell ref="B7:J7"/>
    <mergeCell ref="B9:M9"/>
    <mergeCell ref="D10:F10"/>
    <mergeCell ref="B10:C10"/>
    <mergeCell ref="D14:F14"/>
    <mergeCell ref="D22:F22"/>
    <mergeCell ref="B14:C14"/>
    <mergeCell ref="B15:C15"/>
    <mergeCell ref="D16:F16"/>
    <mergeCell ref="B16:C16"/>
    <mergeCell ref="D15:F15"/>
    <mergeCell ref="B17:C17"/>
    <mergeCell ref="B18:C18"/>
    <mergeCell ref="D17:F17"/>
    <mergeCell ref="D18:F18"/>
    <mergeCell ref="B19:C19"/>
    <mergeCell ref="D19:F19"/>
    <mergeCell ref="B20:C20"/>
    <mergeCell ref="D20:F20"/>
    <mergeCell ref="J25:L25"/>
    <mergeCell ref="G25:I25"/>
    <mergeCell ref="A23:L24"/>
    <mergeCell ref="B25:F25"/>
    <mergeCell ref="B22:C22"/>
    <mergeCell ref="M32:V32"/>
    <mergeCell ref="B30:F30"/>
    <mergeCell ref="G30:I30"/>
    <mergeCell ref="J30:L30"/>
    <mergeCell ref="M30:V30"/>
    <mergeCell ref="B31:F31"/>
    <mergeCell ref="G31:I31"/>
    <mergeCell ref="J31:L31"/>
    <mergeCell ref="B32:E32"/>
    <mergeCell ref="G32:I32"/>
    <mergeCell ref="M28:W28"/>
    <mergeCell ref="M26:W26"/>
    <mergeCell ref="B27:F27"/>
    <mergeCell ref="G27:I27"/>
    <mergeCell ref="G28:I28"/>
    <mergeCell ref="B26:F26"/>
    <mergeCell ref="J29:L29"/>
    <mergeCell ref="J28:L28"/>
    <mergeCell ref="J26:L26"/>
    <mergeCell ref="J27:L27"/>
    <mergeCell ref="B28:F28"/>
    <mergeCell ref="E35:G35"/>
    <mergeCell ref="A35:D35"/>
    <mergeCell ref="G29:I29"/>
    <mergeCell ref="D21:F21"/>
    <mergeCell ref="A39:D39"/>
    <mergeCell ref="B29:F29"/>
    <mergeCell ref="G26:I26"/>
    <mergeCell ref="A40:D40"/>
    <mergeCell ref="E36:G36"/>
    <mergeCell ref="E37:G37"/>
    <mergeCell ref="E38:G38"/>
    <mergeCell ref="E39:G39"/>
    <mergeCell ref="E40:G40"/>
    <mergeCell ref="A36:D36"/>
    <mergeCell ref="A37:D37"/>
    <mergeCell ref="A38:D3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2018-03-13T05:35:05Z</cp:lastPrinted>
  <dcterms:created xsi:type="dcterms:W3CDTF">2018-03-12T12:43:10Z</dcterms:created>
  <dcterms:modified xsi:type="dcterms:W3CDTF">2018-03-13T11:27:56Z</dcterms:modified>
</cp:coreProperties>
</file>