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8015" windowHeight="96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41" i="1"/>
  <c r="C34"/>
  <c r="L18"/>
  <c r="L17"/>
  <c r="L16"/>
  <c r="L15"/>
  <c r="L14"/>
  <c r="L13"/>
  <c r="I18"/>
  <c r="I17"/>
  <c r="I16"/>
  <c r="I15"/>
  <c r="I14"/>
  <c r="I13"/>
  <c r="I12"/>
  <c r="H18"/>
  <c r="H17"/>
  <c r="H16"/>
  <c r="H15"/>
  <c r="H14"/>
  <c r="H13"/>
  <c r="H12"/>
</calcChain>
</file>

<file path=xl/sharedStrings.xml><?xml version="1.0" encoding="utf-8"?>
<sst xmlns="http://schemas.openxmlformats.org/spreadsheetml/2006/main" count="61" uniqueCount="58">
  <si>
    <t xml:space="preserve">
ОТЧЕТ УПРАВЛЯЮЩЕЙ ОРГАНИЗАЦИИ 
</t>
  </si>
  <si>
    <t>ОТЧЕТ  ООО "УНИВЕРСАЛ"</t>
  </si>
  <si>
    <t xml:space="preserve">ПЕРЕД СОБСТВЕННИКАМИ ПОМЕЩЕНИЙ О ВЫПОЛНЕНИИ 
ДОГОВОРА УПРАВЛЕНИЯ МНОГОКВАРТИРНЫМ ДОМОМ ЗА 2011 год 
</t>
  </si>
  <si>
    <t xml:space="preserve">1. Общие сведения о многоквартирном доме </t>
  </si>
  <si>
    <t xml:space="preserve">2. Отчет по затратам на содержание, ремонт 
общего имущества в многоквартирном доме и коммунальные услуги
за отчетный период -2014 год
</t>
  </si>
  <si>
    <t>№п/п</t>
  </si>
  <si>
    <t>виды услуг</t>
  </si>
  <si>
    <t xml:space="preserve">Стоимость (работ) услуг 
руб./ кв. м общей   
площади
</t>
  </si>
  <si>
    <t>Площадь дома кв.м</t>
  </si>
  <si>
    <t>Задолженность собственников и нанимателей помещений на 01.01.2017, руб</t>
  </si>
  <si>
    <t>Содержание общего имущества, в том числе:</t>
  </si>
  <si>
    <t>1.1.</t>
  </si>
  <si>
    <t>Управление многоквартирным домом</t>
  </si>
  <si>
    <t>1.2</t>
  </si>
  <si>
    <t>Содержание помещений общего имущества</t>
  </si>
  <si>
    <t>1.3</t>
  </si>
  <si>
    <t>Содержание инженерных сетей</t>
  </si>
  <si>
    <t>1.4</t>
  </si>
  <si>
    <t>Содержание кострук.элементов здания</t>
  </si>
  <si>
    <t>1.5</t>
  </si>
  <si>
    <t>Содержание газового оборудования</t>
  </si>
  <si>
    <t>1.6</t>
  </si>
  <si>
    <t xml:space="preserve">Содержание систем вентиляции </t>
  </si>
  <si>
    <t xml:space="preserve">Содержание благоустройства </t>
  </si>
  <si>
    <t>2</t>
  </si>
  <si>
    <t>3</t>
  </si>
  <si>
    <t>Текущий ремонт</t>
  </si>
  <si>
    <t>2 оборуд</t>
  </si>
  <si>
    <t xml:space="preserve">Электроэнергия </t>
  </si>
  <si>
    <t>1</t>
  </si>
  <si>
    <t>Итого</t>
  </si>
  <si>
    <t xml:space="preserve"> </t>
  </si>
  <si>
    <t>2017 год</t>
  </si>
  <si>
    <t xml:space="preserve">                                  Адрес многоквартирного дома : п. Воротынск, ул.Школьная  д. №5
</t>
  </si>
  <si>
    <t xml:space="preserve">                                               Общая площадь многоквартирного дома    4278,9 кв. м</t>
  </si>
  <si>
    <t>ОАО "Ростелеком"</t>
  </si>
  <si>
    <t xml:space="preserve">Аренда стены  под оборудование интернет </t>
  </si>
  <si>
    <t>Начислено в 2017 г., руб</t>
  </si>
  <si>
    <t>Поступило средств в 2017 г., руб</t>
  </si>
  <si>
    <t>Выполнены работы в 2017 г., руб</t>
  </si>
  <si>
    <t>Задолженность собственников и нанимателей помещений на 01.01.2018, руб</t>
  </si>
  <si>
    <t>4,23/4,44</t>
  </si>
  <si>
    <t xml:space="preserve">Отчет о выполненных работах по статье </t>
  </si>
  <si>
    <t>"Текущий ремонт" за 2017 год</t>
  </si>
  <si>
    <t>Наименование работ</t>
  </si>
  <si>
    <t>сумма</t>
  </si>
  <si>
    <t>Замена магистрали ХВС в подвале</t>
  </si>
  <si>
    <t>Замена магистрали ГВС в подвале</t>
  </si>
  <si>
    <t>Учет расходов по статье "Текущий ремонт"</t>
  </si>
  <si>
    <t xml:space="preserve">Остаток на 01.01.2017 год </t>
  </si>
  <si>
    <t>Начислено аз 2017 год</t>
  </si>
  <si>
    <t>Аренда стены под оборуд. интернет</t>
  </si>
  <si>
    <t>Выполнено работ за 2017 год</t>
  </si>
  <si>
    <t>Остаток средств на 01.01.2018г</t>
  </si>
  <si>
    <t>долг за жителями</t>
  </si>
  <si>
    <t>Директор ООО "Универсал" _____________П.А.Червинский</t>
  </si>
  <si>
    <t>Диагностика и пусконаладка тепловычислителя</t>
  </si>
  <si>
    <t>4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</si>
</sst>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sz val="9"/>
      <color indexed="8"/>
      <name val="Calibri"/>
      <family val="2"/>
    </font>
    <font>
      <b/>
      <u/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0" fontId="1" fillId="0" borderId="0" xfId="1" applyAlignment="1"/>
    <xf numFmtId="2" fontId="3" fillId="0" borderId="0" xfId="1" applyNumberFormat="1" applyFont="1"/>
    <xf numFmtId="0" fontId="3" fillId="0" borderId="0" xfId="1" applyFont="1" applyAlignment="1">
      <alignment horizontal="left" vertical="center" wrapText="1"/>
    </xf>
    <xf numFmtId="2" fontId="4" fillId="0" borderId="0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7" fillId="0" borderId="0" xfId="1" applyFont="1"/>
    <xf numFmtId="0" fontId="7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 wrapText="1"/>
    </xf>
    <xf numFmtId="2" fontId="11" fillId="0" borderId="1" xfId="1" applyNumberFormat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2" fontId="12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49" fontId="10" fillId="0" borderId="5" xfId="1" applyNumberFormat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2" fontId="12" fillId="0" borderId="5" xfId="1" applyNumberFormat="1" applyFont="1" applyBorder="1" applyAlignment="1">
      <alignment horizontal="center" vertical="center" wrapText="1"/>
    </xf>
    <xf numFmtId="2" fontId="10" fillId="0" borderId="5" xfId="1" applyNumberFormat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/>
    <xf numFmtId="0" fontId="7" fillId="0" borderId="0" xfId="1" applyFont="1" applyBorder="1" applyAlignment="1"/>
    <xf numFmtId="0" fontId="8" fillId="0" borderId="0" xfId="1" applyFont="1" applyBorder="1"/>
    <xf numFmtId="2" fontId="11" fillId="0" borderId="1" xfId="1" applyNumberFormat="1" applyFont="1" applyBorder="1" applyAlignment="1">
      <alignment horizontal="center" vertical="center" wrapText="1"/>
    </xf>
    <xf numFmtId="2" fontId="12" fillId="0" borderId="1" xfId="1" applyNumberFormat="1" applyFont="1" applyBorder="1" applyAlignment="1">
      <alignment horizontal="center" vertical="center" wrapText="1"/>
    </xf>
    <xf numFmtId="2" fontId="12" fillId="0" borderId="1" xfId="1" applyNumberFormat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2" fontId="4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/>
    </xf>
    <xf numFmtId="0" fontId="7" fillId="3" borderId="0" xfId="1" applyFont="1" applyFill="1"/>
    <xf numFmtId="0" fontId="8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2" fontId="11" fillId="0" borderId="1" xfId="1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0" fontId="9" fillId="0" borderId="0" xfId="1" applyFont="1" applyAlignment="1">
      <alignment horizontal="center"/>
    </xf>
    <xf numFmtId="0" fontId="6" fillId="0" borderId="5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2" fontId="12" fillId="0" borderId="1" xfId="1" applyNumberFormat="1" applyFont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2" fontId="12" fillId="2" borderId="3" xfId="1" applyNumberFormat="1" applyFont="1" applyFill="1" applyBorder="1" applyAlignment="1">
      <alignment horizontal="center" vertical="center" wrapText="1"/>
    </xf>
    <xf numFmtId="2" fontId="12" fillId="2" borderId="4" xfId="1" applyNumberFormat="1" applyFont="1" applyFill="1" applyBorder="1" applyAlignment="1">
      <alignment horizontal="center" vertical="center" wrapText="1"/>
    </xf>
    <xf numFmtId="2" fontId="12" fillId="2" borderId="2" xfId="1" applyNumberFormat="1" applyFont="1" applyFill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2" fontId="12" fillId="0" borderId="3" xfId="1" applyNumberFormat="1" applyFont="1" applyBorder="1" applyAlignment="1">
      <alignment horizontal="center" vertical="center" wrapText="1"/>
    </xf>
    <xf numFmtId="2" fontId="12" fillId="0" borderId="2" xfId="1" applyNumberFormat="1" applyFont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3" fillId="0" borderId="0" xfId="1" applyFont="1" applyAlignment="1">
      <alignment horizontal="left" vertical="center" wrapText="1"/>
    </xf>
    <xf numFmtId="2" fontId="1" fillId="0" borderId="0" xfId="1" applyNumberFormat="1" applyBorder="1" applyAlignment="1">
      <alignment horizontal="center"/>
    </xf>
    <xf numFmtId="2" fontId="11" fillId="0" borderId="0" xfId="1" applyNumberFormat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2" fontId="4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/>
    </xf>
    <xf numFmtId="164" fontId="7" fillId="0" borderId="3" xfId="1" applyNumberFormat="1" applyFont="1" applyBorder="1" applyAlignment="1">
      <alignment horizontal="center" vertical="center" wrapText="1"/>
    </xf>
    <xf numFmtId="164" fontId="7" fillId="0" borderId="2" xfId="1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7" fillId="0" borderId="6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0"/>
  <sheetViews>
    <sheetView tabSelected="1" workbookViewId="0">
      <selection activeCell="J33" sqref="J33"/>
    </sheetView>
  </sheetViews>
  <sheetFormatPr defaultRowHeight="15"/>
  <cols>
    <col min="1" max="1" width="5.42578125" customWidth="1"/>
    <col min="2" max="2" width="38.140625" customWidth="1"/>
    <col min="3" max="3" width="7.85546875" customWidth="1"/>
    <col min="5" max="5" width="2.140625" customWidth="1"/>
    <col min="6" max="6" width="9.140625" hidden="1" customWidth="1"/>
    <col min="8" max="8" width="13" customWidth="1"/>
    <col min="9" max="9" width="12.140625" customWidth="1"/>
    <col min="10" max="10" width="11.140625" customWidth="1"/>
    <col min="11" max="11" width="11" customWidth="1"/>
    <col min="12" max="12" width="10.7109375" customWidth="1"/>
  </cols>
  <sheetData>
    <row r="1" spans="1:13" ht="15.7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15.75">
      <c r="A2" s="3"/>
      <c r="B2" s="57" t="s">
        <v>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15.75">
      <c r="A3" s="3"/>
      <c r="B3" s="58" t="s">
        <v>2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>
      <c r="A4" s="1"/>
      <c r="B4" s="11"/>
      <c r="C4" s="11"/>
      <c r="D4" s="11"/>
      <c r="E4" s="11"/>
      <c r="F4" s="11"/>
      <c r="G4" s="11"/>
      <c r="H4" s="12" t="s">
        <v>32</v>
      </c>
      <c r="I4" s="11"/>
      <c r="J4" s="11"/>
      <c r="K4" s="11"/>
      <c r="L4" s="11"/>
      <c r="M4" s="11"/>
    </row>
    <row r="5" spans="1:13">
      <c r="A5" s="2"/>
      <c r="B5" s="13"/>
      <c r="C5" s="59" t="s">
        <v>3</v>
      </c>
      <c r="D5" s="59"/>
      <c r="E5" s="59"/>
      <c r="F5" s="59"/>
      <c r="G5" s="59"/>
      <c r="H5" s="59"/>
      <c r="I5" s="59"/>
      <c r="J5" s="59"/>
      <c r="K5" s="14"/>
      <c r="L5" s="13"/>
      <c r="M5" s="13"/>
    </row>
    <row r="6" spans="1:13">
      <c r="A6" s="2"/>
      <c r="B6" s="65" t="s">
        <v>33</v>
      </c>
      <c r="C6" s="59"/>
      <c r="D6" s="59"/>
      <c r="E6" s="59"/>
      <c r="F6" s="59"/>
      <c r="G6" s="59"/>
      <c r="H6" s="59"/>
      <c r="I6" s="59"/>
      <c r="J6" s="59"/>
      <c r="K6" s="13"/>
      <c r="L6" s="13"/>
      <c r="M6" s="13"/>
    </row>
    <row r="7" spans="1:13">
      <c r="A7" s="2"/>
      <c r="B7" s="66" t="s">
        <v>34</v>
      </c>
      <c r="C7" s="66"/>
      <c r="D7" s="66"/>
      <c r="E7" s="66"/>
      <c r="F7" s="66"/>
      <c r="G7" s="66"/>
      <c r="H7" s="66"/>
      <c r="I7" s="66"/>
      <c r="J7" s="66"/>
      <c r="K7" s="13"/>
      <c r="L7" s="13"/>
      <c r="M7" s="13"/>
    </row>
    <row r="8" spans="1:13">
      <c r="A8" s="1"/>
      <c r="B8" s="11"/>
      <c r="C8" s="12"/>
      <c r="D8" s="12"/>
      <c r="E8" s="12"/>
      <c r="F8" s="12"/>
      <c r="G8" s="12"/>
      <c r="H8" s="12"/>
      <c r="I8" s="11"/>
      <c r="J8" s="11"/>
      <c r="K8" s="11"/>
      <c r="L8" s="11"/>
      <c r="M8" s="11"/>
    </row>
    <row r="9" spans="1:13">
      <c r="A9" s="13"/>
      <c r="B9" s="69" t="s">
        <v>4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</row>
    <row r="10" spans="1:13" ht="150">
      <c r="A10" s="15" t="s">
        <v>5</v>
      </c>
      <c r="B10" s="60" t="s">
        <v>6</v>
      </c>
      <c r="C10" s="60"/>
      <c r="D10" s="60" t="s">
        <v>7</v>
      </c>
      <c r="E10" s="60"/>
      <c r="F10" s="60"/>
      <c r="G10" s="15" t="s">
        <v>8</v>
      </c>
      <c r="H10" s="15" t="s">
        <v>37</v>
      </c>
      <c r="I10" s="15" t="s">
        <v>38</v>
      </c>
      <c r="J10" s="15" t="s">
        <v>39</v>
      </c>
      <c r="K10" s="15" t="s">
        <v>9</v>
      </c>
      <c r="L10" s="15" t="s">
        <v>40</v>
      </c>
      <c r="M10" s="54"/>
    </row>
    <row r="11" spans="1:13">
      <c r="A11" s="15">
        <v>1</v>
      </c>
      <c r="B11" s="63" t="s">
        <v>10</v>
      </c>
      <c r="C11" s="63"/>
      <c r="D11" s="77">
        <v>8.2200000000000006</v>
      </c>
      <c r="E11" s="77"/>
      <c r="F11" s="77"/>
      <c r="G11" s="16">
        <v>4278.8999999999996</v>
      </c>
      <c r="H11" s="17">
        <v>422163.06</v>
      </c>
      <c r="I11" s="18">
        <v>420160.2</v>
      </c>
      <c r="J11" s="17">
        <v>422163.06</v>
      </c>
      <c r="K11" s="17">
        <v>53127.11</v>
      </c>
      <c r="L11" s="17">
        <v>55129.97</v>
      </c>
      <c r="M11" s="13"/>
    </row>
    <row r="12" spans="1:13">
      <c r="A12" s="19" t="s">
        <v>11</v>
      </c>
      <c r="B12" s="60" t="s">
        <v>12</v>
      </c>
      <c r="C12" s="60"/>
      <c r="D12" s="61">
        <v>2.6</v>
      </c>
      <c r="E12" s="61"/>
      <c r="F12" s="61"/>
      <c r="G12" s="16">
        <v>4278.8999999999996</v>
      </c>
      <c r="H12" s="20">
        <f>H11/D11*D12</f>
        <v>133530.89489051094</v>
      </c>
      <c r="I12" s="20">
        <f>I11/D11*D12</f>
        <v>132897.38686131386</v>
      </c>
      <c r="J12" s="46">
        <v>133530.89000000001</v>
      </c>
      <c r="K12" s="49">
        <v>15772.11</v>
      </c>
      <c r="L12" s="21">
        <v>16405.61</v>
      </c>
      <c r="M12" s="13"/>
    </row>
    <row r="13" spans="1:13">
      <c r="A13" s="22" t="s">
        <v>13</v>
      </c>
      <c r="B13" s="60" t="s">
        <v>14</v>
      </c>
      <c r="C13" s="60"/>
      <c r="D13" s="64">
        <v>1.1200000000000001</v>
      </c>
      <c r="E13" s="61"/>
      <c r="F13" s="61"/>
      <c r="G13" s="16">
        <v>4278.8999999999996</v>
      </c>
      <c r="H13" s="20">
        <f>H11/D11*D13</f>
        <v>57521.00087591241</v>
      </c>
      <c r="I13" s="20">
        <f>I11/D11*D13</f>
        <v>57248.105109489057</v>
      </c>
      <c r="J13" s="46">
        <v>57521</v>
      </c>
      <c r="K13" s="49">
        <v>9477.1</v>
      </c>
      <c r="L13" s="21">
        <f t="shared" ref="L13:L18" si="0">K13+H13-I13</f>
        <v>9749.9957664233516</v>
      </c>
      <c r="M13" s="13"/>
    </row>
    <row r="14" spans="1:13">
      <c r="A14" s="22" t="s">
        <v>15</v>
      </c>
      <c r="B14" s="60" t="s">
        <v>16</v>
      </c>
      <c r="C14" s="60"/>
      <c r="D14" s="61">
        <v>1.03</v>
      </c>
      <c r="E14" s="61"/>
      <c r="F14" s="61"/>
      <c r="G14" s="16">
        <v>4278.8999999999996</v>
      </c>
      <c r="H14" s="20">
        <f>H11/D11*D14</f>
        <v>52898.777591240869</v>
      </c>
      <c r="I14" s="20">
        <f>I11/D11*D14</f>
        <v>52647.810948905113</v>
      </c>
      <c r="J14" s="46">
        <v>52898.78</v>
      </c>
      <c r="K14" s="49">
        <v>7747.7</v>
      </c>
      <c r="L14" s="21">
        <f t="shared" si="0"/>
        <v>7998.6666423357528</v>
      </c>
      <c r="M14" s="13"/>
    </row>
    <row r="15" spans="1:13">
      <c r="A15" s="22" t="s">
        <v>17</v>
      </c>
      <c r="B15" s="60" t="s">
        <v>18</v>
      </c>
      <c r="C15" s="60"/>
      <c r="D15" s="61">
        <v>0.74</v>
      </c>
      <c r="E15" s="61"/>
      <c r="F15" s="61"/>
      <c r="G15" s="16">
        <v>4278.8999999999996</v>
      </c>
      <c r="H15" s="20">
        <f>H11/D11*D15</f>
        <v>38004.947007299263</v>
      </c>
      <c r="I15" s="20">
        <f>I11/D11*D15</f>
        <v>37824.64087591241</v>
      </c>
      <c r="J15" s="46">
        <v>38004.949999999997</v>
      </c>
      <c r="K15" s="49">
        <v>622.58000000000004</v>
      </c>
      <c r="L15" s="21">
        <f t="shared" si="0"/>
        <v>802.88613138685469</v>
      </c>
      <c r="M15" s="13"/>
    </row>
    <row r="16" spans="1:13">
      <c r="A16" s="23" t="s">
        <v>19</v>
      </c>
      <c r="B16" s="71" t="s">
        <v>20</v>
      </c>
      <c r="C16" s="71"/>
      <c r="D16" s="72">
        <v>0.03</v>
      </c>
      <c r="E16" s="73"/>
      <c r="F16" s="74"/>
      <c r="G16" s="24">
        <v>4278.8999999999996</v>
      </c>
      <c r="H16" s="25">
        <f>H11/D11*D16</f>
        <v>1540.7410948905108</v>
      </c>
      <c r="I16" s="25">
        <f>I11/D11*D16</f>
        <v>1533.4313868613137</v>
      </c>
      <c r="J16" s="25">
        <v>1540.74</v>
      </c>
      <c r="K16" s="25">
        <v>345.88</v>
      </c>
      <c r="L16" s="25">
        <f t="shared" si="0"/>
        <v>353.18970802919716</v>
      </c>
      <c r="M16" s="13"/>
    </row>
    <row r="17" spans="1:22">
      <c r="A17" s="22" t="s">
        <v>21</v>
      </c>
      <c r="B17" s="62" t="s">
        <v>22</v>
      </c>
      <c r="C17" s="63"/>
      <c r="D17" s="60">
        <v>0.28000000000000003</v>
      </c>
      <c r="E17" s="60"/>
      <c r="F17" s="60"/>
      <c r="G17" s="15">
        <v>4278.8999999999996</v>
      </c>
      <c r="H17" s="26">
        <f>H11/D11*D17</f>
        <v>14380.250218978103</v>
      </c>
      <c r="I17" s="26">
        <f>I11/D11*D17</f>
        <v>14312.026277372264</v>
      </c>
      <c r="J17" s="47">
        <v>14380.25</v>
      </c>
      <c r="K17" s="48">
        <v>2421.16</v>
      </c>
      <c r="L17" s="26">
        <f t="shared" si="0"/>
        <v>2489.3839416058399</v>
      </c>
      <c r="M17" s="13"/>
      <c r="N17" s="2"/>
      <c r="O17" s="2"/>
      <c r="P17" s="2"/>
      <c r="Q17" s="2"/>
      <c r="R17" s="2"/>
      <c r="S17" s="2"/>
      <c r="T17" s="2"/>
      <c r="U17" s="2"/>
      <c r="V17" s="2"/>
    </row>
    <row r="18" spans="1:22">
      <c r="A18" s="22"/>
      <c r="B18" s="62" t="s">
        <v>23</v>
      </c>
      <c r="C18" s="62"/>
      <c r="D18" s="60">
        <v>2.42</v>
      </c>
      <c r="E18" s="60"/>
      <c r="F18" s="60"/>
      <c r="G18" s="15">
        <v>4278.8999999999996</v>
      </c>
      <c r="H18" s="26">
        <f>H11/D11*D18</f>
        <v>124286.44832116786</v>
      </c>
      <c r="I18" s="26">
        <f>I11/D11*D18</f>
        <v>123696.79854014599</v>
      </c>
      <c r="J18" s="47">
        <v>124286.45</v>
      </c>
      <c r="K18" s="48">
        <v>16740.57</v>
      </c>
      <c r="L18" s="26">
        <f t="shared" si="0"/>
        <v>17330.219781021864</v>
      </c>
      <c r="M18" s="13"/>
      <c r="N18" s="2"/>
      <c r="O18" s="2"/>
      <c r="P18" s="2"/>
      <c r="Q18" s="2"/>
      <c r="R18" s="2"/>
      <c r="S18" s="2"/>
      <c r="T18" s="2"/>
      <c r="U18" s="2"/>
      <c r="V18" s="2"/>
    </row>
    <row r="19" spans="1:22">
      <c r="A19" s="22"/>
      <c r="B19" s="78"/>
      <c r="C19" s="79"/>
      <c r="D19" s="75"/>
      <c r="E19" s="75"/>
      <c r="F19" s="75"/>
      <c r="G19" s="28"/>
      <c r="H19" s="18"/>
      <c r="I19" s="18"/>
      <c r="J19" s="18"/>
      <c r="K19" s="18"/>
      <c r="L19" s="18"/>
      <c r="M19" s="13"/>
      <c r="N19" s="2"/>
      <c r="O19" s="2"/>
      <c r="P19" s="2"/>
      <c r="Q19" s="2"/>
      <c r="R19" s="2"/>
      <c r="S19" s="2"/>
      <c r="T19" s="2"/>
      <c r="U19" s="2"/>
      <c r="V19" s="2"/>
    </row>
    <row r="20" spans="1:22">
      <c r="A20" s="29" t="s">
        <v>24</v>
      </c>
      <c r="B20" s="63" t="s">
        <v>26</v>
      </c>
      <c r="C20" s="76"/>
      <c r="D20" s="80">
        <v>3</v>
      </c>
      <c r="E20" s="80"/>
      <c r="F20" s="80"/>
      <c r="G20" s="30">
        <v>4278.8999999999996</v>
      </c>
      <c r="H20" s="17">
        <v>154074</v>
      </c>
      <c r="I20" s="17">
        <v>153560.57</v>
      </c>
      <c r="J20" s="17">
        <v>293234</v>
      </c>
      <c r="K20" s="17">
        <v>19654.77</v>
      </c>
      <c r="L20" s="17">
        <v>20168.2</v>
      </c>
      <c r="M20" s="13"/>
      <c r="N20" s="2"/>
      <c r="O20" s="2"/>
      <c r="P20" s="2"/>
      <c r="Q20" s="2"/>
      <c r="R20" s="2"/>
      <c r="S20" s="2"/>
      <c r="T20" s="2"/>
      <c r="U20" s="2"/>
      <c r="V20" s="2"/>
    </row>
    <row r="21" spans="1:22">
      <c r="A21" s="29" t="s">
        <v>25</v>
      </c>
      <c r="B21" s="62" t="s">
        <v>36</v>
      </c>
      <c r="C21" s="62"/>
      <c r="D21" s="70">
        <v>300</v>
      </c>
      <c r="E21" s="70"/>
      <c r="F21" s="70"/>
      <c r="G21" s="27" t="s">
        <v>27</v>
      </c>
      <c r="H21" s="26">
        <v>7200</v>
      </c>
      <c r="I21" s="26">
        <v>7200</v>
      </c>
      <c r="J21" s="26"/>
      <c r="K21" s="26"/>
      <c r="L21" s="17"/>
      <c r="M21" s="13"/>
      <c r="N21" s="2"/>
      <c r="O21" s="2"/>
      <c r="P21" s="2"/>
      <c r="Q21" s="2"/>
      <c r="R21" s="2"/>
      <c r="S21" s="2"/>
      <c r="T21" s="2"/>
      <c r="U21" s="2"/>
      <c r="V21" s="2"/>
    </row>
    <row r="22" spans="1:22" s="1" customFormat="1">
      <c r="A22" s="29"/>
      <c r="B22" s="78" t="s">
        <v>35</v>
      </c>
      <c r="C22" s="79"/>
      <c r="D22" s="81"/>
      <c r="E22" s="82"/>
      <c r="F22" s="26"/>
      <c r="G22" s="27"/>
      <c r="H22" s="26"/>
      <c r="I22" s="26"/>
      <c r="J22" s="26"/>
      <c r="K22" s="26"/>
      <c r="L22" s="17"/>
      <c r="M22" s="13"/>
      <c r="N22" s="2"/>
      <c r="O22" s="2"/>
      <c r="P22" s="2"/>
      <c r="Q22" s="2"/>
      <c r="R22" s="2"/>
      <c r="S22" s="2"/>
      <c r="T22" s="2"/>
      <c r="U22" s="2"/>
      <c r="V22" s="2"/>
    </row>
    <row r="23" spans="1:22">
      <c r="A23" s="29" t="s">
        <v>57</v>
      </c>
      <c r="B23" s="63" t="s">
        <v>28</v>
      </c>
      <c r="C23" s="63"/>
      <c r="D23" s="62" t="s">
        <v>41</v>
      </c>
      <c r="E23" s="62"/>
      <c r="F23" s="62"/>
      <c r="G23" s="27"/>
      <c r="H23" s="26">
        <v>568980.99</v>
      </c>
      <c r="I23" s="26">
        <v>567257.27</v>
      </c>
      <c r="J23" s="26">
        <v>568980.99</v>
      </c>
      <c r="K23" s="26">
        <v>71297.210000000006</v>
      </c>
      <c r="L23" s="26">
        <v>73020.929999999993</v>
      </c>
      <c r="M23" s="13"/>
      <c r="N23" s="2"/>
      <c r="O23" s="2"/>
      <c r="P23" s="2"/>
      <c r="Q23" s="2"/>
      <c r="R23" s="2"/>
      <c r="S23" s="2"/>
      <c r="T23" s="2"/>
      <c r="U23" s="2"/>
      <c r="V23" s="2"/>
    </row>
    <row r="24" spans="1:22">
      <c r="A24" s="31"/>
      <c r="B24" s="63"/>
      <c r="C24" s="63"/>
      <c r="D24" s="32"/>
      <c r="E24" s="32"/>
      <c r="F24" s="32"/>
      <c r="G24" s="32"/>
      <c r="H24" s="33"/>
      <c r="I24" s="33"/>
      <c r="J24" s="33"/>
      <c r="K24" s="33"/>
      <c r="L24" s="34"/>
      <c r="M24" s="13"/>
      <c r="N24" s="2"/>
      <c r="O24" s="2"/>
      <c r="P24" s="2"/>
      <c r="Q24" s="2"/>
      <c r="R24" s="2"/>
      <c r="S24" s="2"/>
      <c r="T24" s="2"/>
      <c r="U24" s="2"/>
      <c r="V24" s="2"/>
    </row>
    <row r="25" spans="1:22">
      <c r="A25" s="31"/>
      <c r="B25" s="35"/>
      <c r="C25" s="35"/>
      <c r="D25" s="35"/>
      <c r="E25" s="35"/>
      <c r="F25" s="35"/>
      <c r="G25" s="35"/>
      <c r="H25" s="34"/>
      <c r="I25" s="34"/>
      <c r="J25" s="34"/>
      <c r="K25" s="34"/>
      <c r="L25" s="34"/>
      <c r="M25" s="13"/>
      <c r="N25" s="2"/>
      <c r="O25" s="2"/>
      <c r="P25" s="2"/>
      <c r="Q25" s="2"/>
      <c r="R25" s="2"/>
      <c r="S25" s="2"/>
      <c r="T25" s="2"/>
      <c r="U25" s="2"/>
      <c r="V25" s="2"/>
    </row>
    <row r="26" spans="1:22">
      <c r="A26" s="31"/>
      <c r="B26" s="35"/>
      <c r="C26" s="35"/>
      <c r="D26" s="35"/>
      <c r="E26" s="35"/>
      <c r="F26" s="35"/>
      <c r="G26" s="35"/>
      <c r="H26" s="34"/>
      <c r="I26" s="34"/>
      <c r="J26" s="34"/>
      <c r="K26" s="34"/>
      <c r="L26" s="34"/>
      <c r="M26" s="13"/>
      <c r="N26" s="2"/>
      <c r="O26" s="2"/>
      <c r="P26" s="2"/>
      <c r="Q26" s="2"/>
      <c r="R26" s="2"/>
      <c r="S26" s="2"/>
      <c r="T26" s="2"/>
      <c r="U26" s="2"/>
      <c r="V26" s="2"/>
    </row>
    <row r="27" spans="1:22">
      <c r="A27" s="36"/>
      <c r="B27" s="35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13"/>
      <c r="N27" s="2"/>
      <c r="O27" s="2"/>
      <c r="P27" s="2"/>
      <c r="Q27" s="2"/>
      <c r="R27" s="2"/>
      <c r="S27" s="2"/>
      <c r="T27" s="2"/>
      <c r="U27" s="2"/>
      <c r="V27" s="2"/>
    </row>
    <row r="28" spans="1:22">
      <c r="A28" s="10"/>
      <c r="B28" s="67" t="s">
        <v>42</v>
      </c>
      <c r="C28" s="67"/>
      <c r="D28" s="10"/>
      <c r="E28" s="10"/>
      <c r="F28" s="10"/>
      <c r="G28" s="10"/>
      <c r="H28" s="10"/>
      <c r="I28" s="10"/>
      <c r="J28" s="10"/>
      <c r="K28" s="10"/>
      <c r="L28" s="10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.75">
      <c r="A29" s="39"/>
      <c r="B29" s="68" t="s">
        <v>43</v>
      </c>
      <c r="C29" s="68"/>
      <c r="D29" s="37"/>
      <c r="E29" s="37"/>
      <c r="F29" s="37"/>
      <c r="G29" s="87"/>
      <c r="H29" s="87"/>
      <c r="I29" s="87"/>
      <c r="J29" s="88"/>
      <c r="K29" s="88"/>
      <c r="L29" s="88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30">
      <c r="A30" s="22" t="s">
        <v>5</v>
      </c>
      <c r="B30" s="27" t="s">
        <v>44</v>
      </c>
      <c r="C30" s="62" t="s">
        <v>45</v>
      </c>
      <c r="D30" s="62"/>
      <c r="E30" s="37"/>
      <c r="F30" s="37"/>
      <c r="G30" s="86"/>
      <c r="H30" s="86"/>
      <c r="I30" s="86"/>
      <c r="J30" s="85"/>
      <c r="K30" s="85"/>
      <c r="L30" s="85"/>
      <c r="M30" s="7"/>
      <c r="N30" s="6"/>
      <c r="O30" s="6"/>
      <c r="P30" s="6"/>
      <c r="Q30" s="6"/>
      <c r="R30" s="6"/>
      <c r="S30" s="6"/>
      <c r="T30" s="6"/>
      <c r="U30" s="6"/>
      <c r="V30" s="6"/>
    </row>
    <row r="31" spans="1:22">
      <c r="A31" s="22" t="s">
        <v>29</v>
      </c>
      <c r="B31" s="15" t="s">
        <v>46</v>
      </c>
      <c r="C31" s="89">
        <v>181742</v>
      </c>
      <c r="D31" s="89"/>
      <c r="E31" s="37"/>
      <c r="F31" s="37"/>
      <c r="G31" s="92"/>
      <c r="H31" s="92"/>
      <c r="I31" s="92"/>
      <c r="J31" s="91"/>
      <c r="K31" s="91"/>
      <c r="L31" s="91"/>
      <c r="M31" s="84"/>
      <c r="N31" s="84"/>
      <c r="O31" s="84"/>
      <c r="P31" s="84"/>
      <c r="Q31" s="84"/>
      <c r="R31" s="84"/>
      <c r="S31" s="84"/>
      <c r="T31" s="84"/>
      <c r="U31" s="84"/>
      <c r="V31" s="84"/>
    </row>
    <row r="32" spans="1:22">
      <c r="A32" s="22" t="s">
        <v>24</v>
      </c>
      <c r="B32" s="15" t="s">
        <v>47</v>
      </c>
      <c r="C32" s="90">
        <v>111492</v>
      </c>
      <c r="D32" s="90"/>
      <c r="E32" s="37"/>
      <c r="F32" s="37"/>
      <c r="G32" s="38"/>
      <c r="H32" s="38"/>
      <c r="I32" s="38"/>
      <c r="J32" s="9"/>
      <c r="K32" s="9"/>
      <c r="L32" s="9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s="1" customFormat="1" ht="30">
      <c r="A33" s="22" t="s">
        <v>25</v>
      </c>
      <c r="B33" s="50" t="s">
        <v>56</v>
      </c>
      <c r="C33" s="93">
        <v>2500</v>
      </c>
      <c r="D33" s="94"/>
      <c r="E33" s="37"/>
      <c r="F33" s="37"/>
      <c r="G33" s="53"/>
      <c r="H33" s="53"/>
      <c r="I33" s="53"/>
      <c r="J33" s="52"/>
      <c r="K33" s="52"/>
      <c r="L33" s="52"/>
      <c r="M33" s="51"/>
      <c r="N33" s="51"/>
      <c r="O33" s="51"/>
      <c r="P33" s="51"/>
      <c r="Q33" s="51"/>
      <c r="R33" s="51"/>
      <c r="S33" s="51"/>
      <c r="T33" s="51"/>
      <c r="U33" s="51"/>
      <c r="V33" s="51"/>
    </row>
    <row r="34" spans="1:22">
      <c r="A34" s="22"/>
      <c r="B34" s="15" t="s">
        <v>30</v>
      </c>
      <c r="C34" s="89">
        <f>SUM(C31:C33)</f>
        <v>295734</v>
      </c>
      <c r="D34" s="89"/>
      <c r="E34" s="37"/>
      <c r="F34" s="37"/>
      <c r="G34" s="38"/>
      <c r="H34" s="38"/>
      <c r="I34" s="38"/>
      <c r="J34" s="9"/>
      <c r="K34" s="9"/>
      <c r="L34" s="9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>
      <c r="A35" s="39"/>
      <c r="B35" s="37"/>
      <c r="C35" s="37"/>
      <c r="D35" s="37"/>
      <c r="E35" s="37"/>
      <c r="F35" s="37"/>
      <c r="G35" s="38"/>
      <c r="H35" s="38"/>
      <c r="I35" s="38"/>
      <c r="J35" s="9"/>
      <c r="K35" s="9"/>
      <c r="L35" s="9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>
      <c r="A36" s="39"/>
      <c r="B36" s="98" t="s">
        <v>48</v>
      </c>
      <c r="C36" s="98"/>
      <c r="D36" s="98"/>
      <c r="E36" s="37"/>
      <c r="F36" s="37"/>
      <c r="G36" s="38"/>
      <c r="H36" s="38"/>
      <c r="I36" s="38"/>
      <c r="J36" s="9"/>
      <c r="K36" s="9"/>
      <c r="L36" s="9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>
      <c r="A37" s="39"/>
      <c r="B37" s="55" t="s">
        <v>49</v>
      </c>
      <c r="C37" s="99">
        <v>-11792.22</v>
      </c>
      <c r="D37" s="99"/>
      <c r="E37" s="37"/>
      <c r="F37" s="37"/>
      <c r="G37" s="38"/>
      <c r="H37" s="38"/>
      <c r="I37" s="38"/>
      <c r="J37" s="9"/>
      <c r="K37" s="9"/>
      <c r="L37" s="9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>
      <c r="A38" s="39"/>
      <c r="B38" s="15" t="s">
        <v>50</v>
      </c>
      <c r="C38" s="89">
        <v>154074</v>
      </c>
      <c r="D38" s="89"/>
      <c r="E38" s="37"/>
      <c r="F38" s="37"/>
      <c r="G38" s="38"/>
      <c r="H38" s="38"/>
      <c r="I38" s="38"/>
      <c r="J38" s="9"/>
      <c r="K38" s="9"/>
      <c r="L38" s="9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>
      <c r="A39" s="39"/>
      <c r="B39" s="15" t="s">
        <v>51</v>
      </c>
      <c r="C39" s="89">
        <v>7200</v>
      </c>
      <c r="D39" s="89"/>
      <c r="E39" s="37"/>
      <c r="F39" s="37"/>
      <c r="G39" s="38"/>
      <c r="H39" s="38"/>
      <c r="I39" s="38"/>
      <c r="J39" s="9"/>
      <c r="K39" s="9"/>
      <c r="L39" s="9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>
      <c r="A40" s="39"/>
      <c r="B40" s="15" t="s">
        <v>52</v>
      </c>
      <c r="C40" s="89">
        <v>295734</v>
      </c>
      <c r="D40" s="89"/>
      <c r="E40" s="37"/>
      <c r="F40" s="37"/>
      <c r="G40" s="38"/>
      <c r="H40" s="38"/>
      <c r="I40" s="38"/>
      <c r="J40" s="9"/>
      <c r="K40" s="9"/>
      <c r="L40" s="9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>
      <c r="A41" s="43"/>
      <c r="B41" s="55" t="s">
        <v>53</v>
      </c>
      <c r="C41" s="80">
        <f>C37+C38+C39-C40</f>
        <v>-146252.22</v>
      </c>
      <c r="D41" s="76"/>
      <c r="E41" s="96" t="s">
        <v>54</v>
      </c>
      <c r="F41" s="97"/>
      <c r="G41" s="97"/>
      <c r="H41" s="97"/>
      <c r="I41" s="43"/>
      <c r="J41" s="2"/>
      <c r="K41" s="2"/>
      <c r="L41" s="2"/>
      <c r="M41" s="83"/>
      <c r="N41" s="83"/>
      <c r="O41" s="83"/>
      <c r="P41" s="83"/>
      <c r="Q41" s="83"/>
      <c r="R41" s="83"/>
      <c r="S41" s="83"/>
      <c r="T41" s="83"/>
      <c r="U41" s="83"/>
      <c r="V41" s="5"/>
    </row>
    <row r="42" spans="1:22">
      <c r="A42" s="43"/>
      <c r="B42" s="37"/>
      <c r="C42" s="42"/>
      <c r="D42" s="44"/>
      <c r="E42" s="43"/>
      <c r="F42" s="43"/>
      <c r="G42" s="43"/>
      <c r="H42" s="43"/>
      <c r="I42" s="43"/>
      <c r="J42" s="2"/>
      <c r="K42" s="2"/>
      <c r="L42" s="2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>
      <c r="A43" s="43"/>
      <c r="B43" s="95" t="s">
        <v>55</v>
      </c>
      <c r="C43" s="95"/>
      <c r="D43" s="95"/>
      <c r="E43" s="95"/>
      <c r="F43" s="95"/>
      <c r="G43" s="95"/>
      <c r="H43" s="43"/>
      <c r="I43" s="4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>
      <c r="A44" s="43"/>
      <c r="B44" s="43"/>
      <c r="C44" s="45"/>
      <c r="D44" s="41"/>
      <c r="E44" s="41"/>
      <c r="F44" s="41"/>
      <c r="G44" s="41"/>
      <c r="H44" s="41"/>
      <c r="I44" s="41"/>
      <c r="J44" s="4"/>
      <c r="K44" s="4"/>
      <c r="L44" s="4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>
      <c r="A45" s="13"/>
      <c r="B45" s="40"/>
      <c r="C45" s="41"/>
      <c r="D45" s="40"/>
      <c r="E45" s="40"/>
      <c r="F45" s="40"/>
      <c r="G45" s="40"/>
      <c r="H45" s="40"/>
      <c r="I45" s="40"/>
      <c r="J45" s="4"/>
      <c r="K45" s="4"/>
      <c r="L45" s="4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>
      <c r="A46" s="13"/>
      <c r="B46" s="40"/>
      <c r="C46" s="40" t="s">
        <v>31</v>
      </c>
      <c r="D46" s="13"/>
      <c r="E46" s="13"/>
      <c r="F46" s="13"/>
      <c r="G46" s="13"/>
      <c r="H46" s="13"/>
      <c r="I46" s="1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>
      <c r="A47" s="11"/>
      <c r="B47" s="13"/>
      <c r="C47" s="13"/>
      <c r="D47" s="11"/>
      <c r="E47" s="11"/>
      <c r="F47" s="11"/>
      <c r="G47" s="11"/>
      <c r="H47" s="11"/>
      <c r="I47" s="1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>
      <c r="A48" s="13"/>
      <c r="B48" s="11"/>
      <c r="C48" s="11"/>
      <c r="D48" s="13"/>
      <c r="E48" s="13"/>
      <c r="F48" s="13"/>
      <c r="G48" s="13"/>
      <c r="H48" s="13"/>
      <c r="I48" s="1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9">
      <c r="A49" s="11"/>
      <c r="B49" s="13"/>
      <c r="C49" s="13"/>
      <c r="D49" s="11"/>
      <c r="E49" s="11"/>
      <c r="F49" s="11"/>
      <c r="G49" s="11"/>
      <c r="H49" s="11"/>
      <c r="I49" s="11"/>
    </row>
    <row r="50" spans="1:9">
      <c r="A50" s="11"/>
      <c r="B50" s="11"/>
      <c r="C50" s="11"/>
      <c r="D50" s="11"/>
      <c r="E50" s="11"/>
      <c r="F50" s="11"/>
      <c r="G50" s="11"/>
      <c r="H50" s="11"/>
      <c r="I50" s="11"/>
    </row>
  </sheetData>
  <mergeCells count="59">
    <mergeCell ref="B43:G43"/>
    <mergeCell ref="C41:D41"/>
    <mergeCell ref="E41:H41"/>
    <mergeCell ref="B36:D36"/>
    <mergeCell ref="C37:D37"/>
    <mergeCell ref="C38:D38"/>
    <mergeCell ref="C39:D39"/>
    <mergeCell ref="C40:D40"/>
    <mergeCell ref="C30:D30"/>
    <mergeCell ref="C31:D31"/>
    <mergeCell ref="C32:D32"/>
    <mergeCell ref="C34:D34"/>
    <mergeCell ref="J31:L31"/>
    <mergeCell ref="G31:I31"/>
    <mergeCell ref="C33:D33"/>
    <mergeCell ref="M41:U41"/>
    <mergeCell ref="M31:V31"/>
    <mergeCell ref="J30:L30"/>
    <mergeCell ref="G30:I30"/>
    <mergeCell ref="G29:I29"/>
    <mergeCell ref="J29:L29"/>
    <mergeCell ref="B21:C21"/>
    <mergeCell ref="D20:F20"/>
    <mergeCell ref="D23:F23"/>
    <mergeCell ref="B24:C24"/>
    <mergeCell ref="D22:E22"/>
    <mergeCell ref="B22:C22"/>
    <mergeCell ref="B28:C28"/>
    <mergeCell ref="B29:C29"/>
    <mergeCell ref="B9:M9"/>
    <mergeCell ref="B18:C18"/>
    <mergeCell ref="B23:C23"/>
    <mergeCell ref="D21:F21"/>
    <mergeCell ref="D17:F17"/>
    <mergeCell ref="B16:C16"/>
    <mergeCell ref="D16:F16"/>
    <mergeCell ref="B12:C12"/>
    <mergeCell ref="D12:F12"/>
    <mergeCell ref="D19:F19"/>
    <mergeCell ref="B20:C20"/>
    <mergeCell ref="B11:C11"/>
    <mergeCell ref="D11:F11"/>
    <mergeCell ref="B19:C19"/>
    <mergeCell ref="A1:M1"/>
    <mergeCell ref="B2:M2"/>
    <mergeCell ref="B3:M3"/>
    <mergeCell ref="C5:J5"/>
    <mergeCell ref="D18:F18"/>
    <mergeCell ref="D15:F15"/>
    <mergeCell ref="B17:C17"/>
    <mergeCell ref="B13:C13"/>
    <mergeCell ref="D13:F13"/>
    <mergeCell ref="B14:C14"/>
    <mergeCell ref="B6:J6"/>
    <mergeCell ref="D10:F10"/>
    <mergeCell ref="B10:C10"/>
    <mergeCell ref="D14:F14"/>
    <mergeCell ref="B15:C15"/>
    <mergeCell ref="B7:J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Юзер</dc:creator>
  <cp:lastModifiedBy>Юзер</cp:lastModifiedBy>
  <cp:lastPrinted>2018-03-13T05:44:07Z</cp:lastPrinted>
  <dcterms:created xsi:type="dcterms:W3CDTF">2018-02-16T12:36:10Z</dcterms:created>
  <dcterms:modified xsi:type="dcterms:W3CDTF">2018-03-13T11:20:47Z</dcterms:modified>
</cp:coreProperties>
</file>