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1" i="1"/>
  <c r="G33"/>
  <c r="L18"/>
  <c r="L17"/>
  <c r="L16"/>
  <c r="L15"/>
  <c r="L14"/>
  <c r="L13"/>
  <c r="L12"/>
  <c r="I18"/>
  <c r="I17"/>
  <c r="I16"/>
  <c r="I15"/>
  <c r="I14"/>
  <c r="I13"/>
  <c r="H18"/>
  <c r="H17"/>
  <c r="H16"/>
  <c r="H15"/>
  <c r="H14"/>
  <c r="H13"/>
  <c r="I12"/>
  <c r="H12"/>
</calcChain>
</file>

<file path=xl/sharedStrings.xml><?xml version="1.0" encoding="utf-8"?>
<sst xmlns="http://schemas.openxmlformats.org/spreadsheetml/2006/main" count="64" uniqueCount="60">
  <si>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</si>
  <si>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</si>
  <si>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</si>
  <si>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</si>
  <si>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 Школьная д.7</t>
    </r>
    <r>
      <rPr>
        <sz val="11"/>
        <color theme="1"/>
        <rFont val="Times New Roman"/>
        <family val="1"/>
        <charset val="204"/>
      </rPr>
      <t xml:space="preserve">
</t>
    </r>
  </si>
  <si>
    <t>Общая площадь многоквартирного дома    4204,2 кв.м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</si>
  <si>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</si>
  <si>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</si>
  <si>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</si>
  <si>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</si>
  <si>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Пл-дь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</si>
  <si>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</si>
  <si>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</si>
  <si>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</si>
  <si>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</si>
  <si>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</si>
  <si>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</si>
  <si>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</si>
  <si>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</si>
  <si>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</si>
  <si>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</si>
  <si>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</si>
  <si>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</si>
  <si>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</si>
  <si>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</si>
  <si>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</si>
  <si>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</si>
  <si>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</si>
  <si>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</si>
  <si>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Электроэнергия</t>
  </si>
  <si>
    <t>4</t>
  </si>
  <si>
    <t>месяц</t>
  </si>
  <si>
    <t>ОАО "Ростелеком"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</si>
  <si>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</si>
  <si>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</si>
  <si>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</si>
  <si>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</si>
  <si>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1.1</t>
  </si>
  <si>
    <t>Итого</t>
  </si>
  <si>
    <t>Учет расходов по "Текущему ремонту"</t>
  </si>
  <si>
    <t>Сумма</t>
  </si>
  <si>
    <t>долг за жителями</t>
  </si>
  <si>
    <t>Начислено за оборудование интернет</t>
  </si>
  <si>
    <t>Остаток на 01.01.2018 год</t>
  </si>
  <si>
    <t>Директор ООО "УНИВЕРСАЛ"   _____________________П.А.Червинский</t>
  </si>
  <si>
    <t>4.44/4.60</t>
  </si>
  <si>
    <t xml:space="preserve">2018 год </t>
  </si>
  <si>
    <t>Начислено в 2018 г., руб</t>
  </si>
  <si>
    <t>Поступило средств в 2018 г., руб</t>
  </si>
  <si>
    <t>Выполнен. работы в 2018 г</t>
  </si>
  <si>
    <t>Задолженнсоть собственников  и нанимателей  помещений на 01.01.2018, руб</t>
  </si>
  <si>
    <t>Задолженность собственников и нанимателей помещений на 01.01.2019, руб</t>
  </si>
  <si>
    <t>Начислено за 2018 год</t>
  </si>
  <si>
    <t>Выполнено работ  за 2018 год год</t>
  </si>
  <si>
    <t>Остаток на 01.01.2019 год</t>
  </si>
  <si>
    <t xml:space="preserve">Аренда за  2 единицы оборудования </t>
  </si>
  <si>
    <t>Аренда за   оборудование ПАО "ВымпелКом" ( с сентября)</t>
  </si>
  <si>
    <t>замена общедомового прибора учета по эл.энергии</t>
  </si>
  <si>
    <t>частичная замена канализационной сети</t>
  </si>
  <si>
    <t>Отчет о фактически выполненных работах по ремонту общего имущества в многоквартирном доме  за 2018год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</si>
</sst>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1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2" fontId="4" fillId="0" borderId="0" xfId="1" applyNumberFormat="1" applyFont="1" applyBorder="1" applyAlignment="1">
      <alignment horizontal="center" vertical="center" wrapText="1"/>
    </xf>
    <xf numFmtId="0" fontId="8" fillId="0" borderId="0" xfId="0" applyFont="1"/>
    <xf numFmtId="49" fontId="6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3" borderId="0" xfId="1" applyFill="1"/>
    <xf numFmtId="0" fontId="6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2" fontId="11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12" fillId="2" borderId="3" xfId="1" applyNumberFormat="1" applyFont="1" applyFill="1" applyBorder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topLeftCell="A13" workbookViewId="0">
      <selection activeCell="K35" sqref="K35"/>
    </sheetView>
  </sheetViews>
  <sheetFormatPr defaultRowHeight="15"/>
  <cols>
    <col min="1" max="1" width="6.85546875" customWidth="1"/>
    <col min="3" max="3" width="28.5703125" customWidth="1"/>
    <col min="5" max="5" width="2.140625" customWidth="1"/>
    <col min="6" max="6" width="9.140625" hidden="1" customWidth="1"/>
    <col min="8" max="8" width="10.5703125" customWidth="1"/>
    <col min="9" max="9" width="10.42578125" customWidth="1"/>
    <col min="10" max="10" width="11.28515625" customWidth="1"/>
    <col min="11" max="11" width="14.5703125" customWidth="1"/>
    <col min="12" max="12" width="15.140625" customWidth="1"/>
  </cols>
  <sheetData>
    <row r="1" spans="1:14" ht="15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>
      <c r="A2" s="4"/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4"/>
    </row>
    <row r="3" spans="1:14" ht="15.75">
      <c r="A3" s="4"/>
      <c r="B3" s="90" t="s">
        <v>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4"/>
    </row>
    <row r="4" spans="1:14" ht="15.75">
      <c r="A4" s="1"/>
      <c r="B4" s="14"/>
      <c r="C4" s="14"/>
      <c r="D4" s="14"/>
      <c r="E4" s="14"/>
      <c r="F4" s="14"/>
      <c r="G4" s="41" t="s">
        <v>46</v>
      </c>
      <c r="H4" s="15"/>
      <c r="I4" s="14"/>
      <c r="J4" s="14"/>
      <c r="K4" s="14"/>
      <c r="L4" s="14"/>
      <c r="M4" s="14"/>
      <c r="N4" s="1"/>
    </row>
    <row r="5" spans="1:14">
      <c r="A5" s="2"/>
      <c r="B5" s="16"/>
      <c r="C5" s="91" t="s">
        <v>3</v>
      </c>
      <c r="D5" s="91"/>
      <c r="E5" s="91"/>
      <c r="F5" s="91"/>
      <c r="G5" s="91"/>
      <c r="H5" s="91"/>
      <c r="I5" s="91"/>
      <c r="J5" s="91"/>
      <c r="K5" s="17"/>
      <c r="L5" s="16"/>
      <c r="M5" s="16"/>
      <c r="N5" s="2"/>
    </row>
    <row r="6" spans="1:14">
      <c r="A6" s="2"/>
      <c r="B6" s="93" t="s">
        <v>4</v>
      </c>
      <c r="C6" s="91"/>
      <c r="D6" s="91"/>
      <c r="E6" s="91"/>
      <c r="F6" s="91"/>
      <c r="G6" s="91"/>
      <c r="H6" s="91"/>
      <c r="I6" s="91"/>
      <c r="J6" s="91"/>
      <c r="K6" s="16"/>
      <c r="L6" s="16"/>
      <c r="M6" s="16"/>
      <c r="N6" s="2"/>
    </row>
    <row r="7" spans="1:14">
      <c r="A7" s="2"/>
      <c r="B7" s="94" t="s">
        <v>5</v>
      </c>
      <c r="C7" s="94"/>
      <c r="D7" s="94"/>
      <c r="E7" s="94"/>
      <c r="F7" s="94"/>
      <c r="G7" s="94"/>
      <c r="H7" s="94"/>
      <c r="I7" s="94"/>
      <c r="J7" s="94"/>
      <c r="K7" s="16"/>
      <c r="L7" s="16"/>
      <c r="M7" s="16"/>
      <c r="N7" s="2"/>
    </row>
    <row r="8" spans="1:14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</row>
    <row r="9" spans="1:14">
      <c r="A9" s="2"/>
      <c r="B9" s="95" t="s">
        <v>6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2"/>
    </row>
    <row r="10" spans="1:14" ht="90">
      <c r="A10" s="18" t="s">
        <v>7</v>
      </c>
      <c r="B10" s="67" t="s">
        <v>8</v>
      </c>
      <c r="C10" s="67"/>
      <c r="D10" s="67" t="s">
        <v>9</v>
      </c>
      <c r="E10" s="67"/>
      <c r="F10" s="67"/>
      <c r="G10" s="18" t="s">
        <v>10</v>
      </c>
      <c r="H10" s="18" t="s">
        <v>47</v>
      </c>
      <c r="I10" s="18" t="s">
        <v>48</v>
      </c>
      <c r="J10" s="18" t="s">
        <v>49</v>
      </c>
      <c r="K10" s="18" t="s">
        <v>50</v>
      </c>
      <c r="L10" s="18" t="s">
        <v>51</v>
      </c>
      <c r="M10" s="47"/>
      <c r="N10" s="47"/>
    </row>
    <row r="11" spans="1:14">
      <c r="A11" s="19">
        <v>1</v>
      </c>
      <c r="B11" s="61" t="s">
        <v>11</v>
      </c>
      <c r="C11" s="61"/>
      <c r="D11" s="92">
        <v>9</v>
      </c>
      <c r="E11" s="92"/>
      <c r="F11" s="92"/>
      <c r="G11" s="20">
        <v>4204.2</v>
      </c>
      <c r="H11" s="21">
        <v>454053.6</v>
      </c>
      <c r="I11" s="22">
        <v>454225.17</v>
      </c>
      <c r="J11" s="21">
        <v>454053.6</v>
      </c>
      <c r="K11" s="21">
        <v>55115.83</v>
      </c>
      <c r="L11" s="21">
        <v>56626.06</v>
      </c>
      <c r="M11" s="3"/>
      <c r="N11" s="2"/>
    </row>
    <row r="12" spans="1:14">
      <c r="A12" s="23" t="s">
        <v>12</v>
      </c>
      <c r="B12" s="81" t="s">
        <v>13</v>
      </c>
      <c r="C12" s="81"/>
      <c r="D12" s="80">
        <v>2.71</v>
      </c>
      <c r="E12" s="80"/>
      <c r="F12" s="80"/>
      <c r="G12" s="20">
        <v>4204.2</v>
      </c>
      <c r="H12" s="24">
        <f>H11/D11*D12</f>
        <v>136720.58399999997</v>
      </c>
      <c r="I12" s="24">
        <f>I11/D11*D12</f>
        <v>136772.24563333334</v>
      </c>
      <c r="J12" s="24">
        <v>136720.57999999999</v>
      </c>
      <c r="K12" s="25">
        <v>19896.198315585731</v>
      </c>
      <c r="L12" s="25">
        <f>L11/D11*D12</f>
        <v>17050.735844444444</v>
      </c>
      <c r="M12" s="3"/>
      <c r="N12" s="2"/>
    </row>
    <row r="13" spans="1:14">
      <c r="A13" s="26" t="s">
        <v>14</v>
      </c>
      <c r="B13" s="81" t="s">
        <v>15</v>
      </c>
      <c r="C13" s="81"/>
      <c r="D13" s="79">
        <v>1.1200000000000001</v>
      </c>
      <c r="E13" s="80"/>
      <c r="F13" s="80"/>
      <c r="G13" s="20">
        <v>4204.2</v>
      </c>
      <c r="H13" s="24">
        <f>H11/D11*D13</f>
        <v>56504.447999999997</v>
      </c>
      <c r="I13" s="24">
        <f>I11/D11*D13</f>
        <v>56525.798933333339</v>
      </c>
      <c r="J13" s="24">
        <v>56504.45</v>
      </c>
      <c r="K13" s="25">
        <v>9232.6547754650601</v>
      </c>
      <c r="L13" s="25">
        <f>L11/D11*D13</f>
        <v>7046.7985777777785</v>
      </c>
      <c r="M13" s="3"/>
      <c r="N13" s="2"/>
    </row>
    <row r="14" spans="1:14">
      <c r="A14" s="26" t="s">
        <v>16</v>
      </c>
      <c r="B14" s="81" t="s">
        <v>17</v>
      </c>
      <c r="C14" s="81"/>
      <c r="D14" s="79">
        <v>1.4</v>
      </c>
      <c r="E14" s="79"/>
      <c r="F14" s="79"/>
      <c r="G14" s="20">
        <v>4204.2</v>
      </c>
      <c r="H14" s="24">
        <f>H11/D11*D14</f>
        <v>70630.559999999983</v>
      </c>
      <c r="I14" s="24">
        <f>I11/D11*D14</f>
        <v>70657.248666666666</v>
      </c>
      <c r="J14" s="24">
        <v>70630.559999999998</v>
      </c>
      <c r="K14" s="25">
        <v>6792.1157996480761</v>
      </c>
      <c r="L14" s="25">
        <f>L11/D11*D14</f>
        <v>8808.4982222222225</v>
      </c>
      <c r="M14" s="3"/>
      <c r="N14" s="2"/>
    </row>
    <row r="15" spans="1:14">
      <c r="A15" s="26" t="s">
        <v>18</v>
      </c>
      <c r="B15" s="81" t="s">
        <v>19</v>
      </c>
      <c r="C15" s="81"/>
      <c r="D15" s="80">
        <v>1.04</v>
      </c>
      <c r="E15" s="80"/>
      <c r="F15" s="80"/>
      <c r="G15" s="20">
        <v>4204.2</v>
      </c>
      <c r="H15" s="24">
        <f>H11/D11*D15</f>
        <v>52468.415999999997</v>
      </c>
      <c r="I15" s="24">
        <f>I11/D11*D15</f>
        <v>52488.241866666671</v>
      </c>
      <c r="J15" s="24">
        <v>52468.42</v>
      </c>
      <c r="K15" s="25">
        <v>486.10308335847367</v>
      </c>
      <c r="L15" s="25">
        <f>L11/D11*D15</f>
        <v>6543.4558222222222</v>
      </c>
      <c r="M15" s="3"/>
      <c r="N15" s="2"/>
    </row>
    <row r="16" spans="1:14">
      <c r="A16" s="26" t="s">
        <v>20</v>
      </c>
      <c r="B16" s="83" t="s">
        <v>21</v>
      </c>
      <c r="C16" s="83"/>
      <c r="D16" s="82">
        <v>0.03</v>
      </c>
      <c r="E16" s="82"/>
      <c r="F16" s="82"/>
      <c r="G16" s="19">
        <v>4204.2</v>
      </c>
      <c r="H16" s="25">
        <f>H11/D11*D16</f>
        <v>1513.5119999999997</v>
      </c>
      <c r="I16" s="25">
        <f>I11/D11*D16</f>
        <v>1514.0838999999999</v>
      </c>
      <c r="J16" s="25">
        <v>1513.51</v>
      </c>
      <c r="K16" s="25">
        <v>312.01771598793403</v>
      </c>
      <c r="L16" s="25">
        <f>L11/D11*D16</f>
        <v>188.75353333333334</v>
      </c>
      <c r="M16" s="3"/>
      <c r="N16" s="2"/>
    </row>
    <row r="17" spans="1:23">
      <c r="A17" s="26" t="s">
        <v>22</v>
      </c>
      <c r="B17" s="77" t="s">
        <v>23</v>
      </c>
      <c r="C17" s="78"/>
      <c r="D17" s="84">
        <v>0.28000000000000003</v>
      </c>
      <c r="E17" s="85"/>
      <c r="F17" s="27">
        <v>0.28000000000000003</v>
      </c>
      <c r="G17" s="19">
        <v>4204.2</v>
      </c>
      <c r="H17" s="25">
        <f>H11/D11*D17</f>
        <v>14126.111999999999</v>
      </c>
      <c r="I17" s="25">
        <f>I11/D11*D17</f>
        <v>14131.449733333335</v>
      </c>
      <c r="J17" s="25">
        <v>14126.11</v>
      </c>
      <c r="K17" s="25">
        <v>2183.1978341377599</v>
      </c>
      <c r="L17" s="25">
        <f>L11/D11*D17</f>
        <v>1761.6996444444446</v>
      </c>
      <c r="M17" s="3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26" t="s">
        <v>24</v>
      </c>
      <c r="B18" s="77" t="s">
        <v>25</v>
      </c>
      <c r="C18" s="78"/>
      <c r="D18" s="84">
        <v>2.42</v>
      </c>
      <c r="E18" s="85"/>
      <c r="F18" s="27">
        <v>2.42</v>
      </c>
      <c r="G18" s="28">
        <v>4204.2</v>
      </c>
      <c r="H18" s="25">
        <f>H11/D11*D18</f>
        <v>122089.96799999998</v>
      </c>
      <c r="I18" s="25">
        <f>I11/D11*D18</f>
        <v>122136.10126666666</v>
      </c>
      <c r="J18" s="25">
        <v>122089.97</v>
      </c>
      <c r="K18" s="25">
        <v>16213.542475817012</v>
      </c>
      <c r="L18" s="25">
        <f>L11/D11*D18</f>
        <v>15226.118355555554</v>
      </c>
      <c r="M18" s="3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26"/>
      <c r="B19" s="77"/>
      <c r="C19" s="78"/>
      <c r="D19" s="86"/>
      <c r="E19" s="87"/>
      <c r="F19" s="27">
        <v>0</v>
      </c>
      <c r="G19" s="28"/>
      <c r="H19" s="25"/>
      <c r="I19" s="25"/>
      <c r="J19" s="25"/>
      <c r="K19" s="25"/>
      <c r="L19" s="25"/>
      <c r="M19" s="3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26" t="s">
        <v>26</v>
      </c>
      <c r="B20" s="53" t="s">
        <v>27</v>
      </c>
      <c r="C20" s="54"/>
      <c r="D20" s="55">
        <v>3.16</v>
      </c>
      <c r="E20" s="56"/>
      <c r="F20" s="27"/>
      <c r="G20" s="46">
        <v>4204.2</v>
      </c>
      <c r="H20" s="30">
        <v>159423.12</v>
      </c>
      <c r="I20" s="30">
        <v>159131.93</v>
      </c>
      <c r="J20" s="30">
        <v>25558.26</v>
      </c>
      <c r="K20" s="30">
        <v>19487.169999999998</v>
      </c>
      <c r="L20" s="30">
        <v>19778.36</v>
      </c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31" t="s">
        <v>28</v>
      </c>
      <c r="B21" s="59" t="s">
        <v>29</v>
      </c>
      <c r="C21" s="60"/>
      <c r="D21" s="62" t="s">
        <v>45</v>
      </c>
      <c r="E21" s="62"/>
      <c r="F21" s="62"/>
      <c r="G21" s="32">
        <v>4204.2</v>
      </c>
      <c r="H21" s="33">
        <v>573121.68000000005</v>
      </c>
      <c r="I21" s="33">
        <v>572747.15</v>
      </c>
      <c r="J21" s="33">
        <v>573121.68000000005</v>
      </c>
      <c r="K21" s="33">
        <v>67330.240000000005</v>
      </c>
      <c r="L21" s="33">
        <v>67704.77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34" t="s">
        <v>30</v>
      </c>
      <c r="B22" s="61" t="s">
        <v>55</v>
      </c>
      <c r="C22" s="61"/>
      <c r="D22" s="63">
        <v>300</v>
      </c>
      <c r="E22" s="63"/>
      <c r="F22" s="63"/>
      <c r="G22" s="29" t="s">
        <v>31</v>
      </c>
      <c r="H22" s="21">
        <v>7200</v>
      </c>
      <c r="I22" s="21">
        <v>7200</v>
      </c>
      <c r="J22" s="21"/>
      <c r="K22" s="21"/>
      <c r="L22" s="2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34"/>
      <c r="B23" s="61" t="s">
        <v>32</v>
      </c>
      <c r="C23" s="61"/>
      <c r="D23" s="61"/>
      <c r="E23" s="61"/>
      <c r="F23" s="61"/>
      <c r="G23" s="29"/>
      <c r="H23" s="21"/>
      <c r="I23" s="21"/>
      <c r="J23" s="21"/>
      <c r="K23" s="21">
        <v>0</v>
      </c>
      <c r="L23" s="21">
        <v>0</v>
      </c>
      <c r="M23" s="3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1.5" customHeight="1">
      <c r="A24" s="34" t="s">
        <v>26</v>
      </c>
      <c r="B24" s="61" t="s">
        <v>56</v>
      </c>
      <c r="C24" s="61"/>
      <c r="D24" s="63">
        <v>250</v>
      </c>
      <c r="E24" s="63"/>
      <c r="F24" s="63"/>
      <c r="G24" s="29" t="s">
        <v>31</v>
      </c>
      <c r="H24" s="21">
        <v>1000</v>
      </c>
      <c r="I24" s="21">
        <v>1000</v>
      </c>
      <c r="J24" s="21"/>
      <c r="K24" s="21">
        <v>0</v>
      </c>
      <c r="L24" s="21">
        <v>0</v>
      </c>
      <c r="M24" s="3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9"/>
      <c r="B25" s="58"/>
      <c r="C25" s="58"/>
      <c r="D25" s="58"/>
      <c r="E25" s="58"/>
      <c r="F25" s="58"/>
      <c r="G25" s="10"/>
      <c r="H25" s="11"/>
      <c r="I25" s="11"/>
      <c r="J25" s="11"/>
      <c r="K25" s="11"/>
      <c r="L25" s="1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9"/>
      <c r="B26" s="58"/>
      <c r="C26" s="58"/>
      <c r="D26" s="58"/>
      <c r="E26" s="58"/>
      <c r="F26" s="58"/>
      <c r="G26" s="10"/>
      <c r="H26" s="11"/>
      <c r="I26" s="11"/>
      <c r="J26" s="11"/>
      <c r="K26" s="11"/>
      <c r="L26" s="1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96" t="s">
        <v>59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36.75" customHeight="1">
      <c r="A28" s="98"/>
      <c r="B28" s="98"/>
      <c r="C28" s="98"/>
      <c r="D28" s="98"/>
      <c r="E28" s="98"/>
      <c r="F28" s="98"/>
      <c r="G28" s="98"/>
      <c r="H28" s="98"/>
      <c r="I28" s="98"/>
      <c r="J28" s="99"/>
      <c r="K28" s="99"/>
      <c r="L28" s="9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31" t="s">
        <v>7</v>
      </c>
      <c r="B29" s="67" t="s">
        <v>33</v>
      </c>
      <c r="C29" s="67"/>
      <c r="D29" s="67"/>
      <c r="E29" s="67"/>
      <c r="F29" s="67"/>
      <c r="G29" s="76" t="s">
        <v>34</v>
      </c>
      <c r="H29" s="76"/>
      <c r="I29" s="76"/>
      <c r="J29" s="75"/>
      <c r="K29" s="75"/>
      <c r="L29" s="7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31" t="s">
        <v>35</v>
      </c>
      <c r="B30" s="72" t="s">
        <v>36</v>
      </c>
      <c r="C30" s="72"/>
      <c r="D30" s="72"/>
      <c r="E30" s="72"/>
      <c r="F30" s="72"/>
      <c r="G30" s="57"/>
      <c r="H30" s="57"/>
      <c r="I30" s="57"/>
      <c r="J30" s="65"/>
      <c r="K30" s="65"/>
      <c r="L30" s="65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3">
      <c r="A31" s="31" t="s">
        <v>37</v>
      </c>
      <c r="B31" s="67" t="s">
        <v>57</v>
      </c>
      <c r="C31" s="67"/>
      <c r="D31" s="67"/>
      <c r="E31" s="67"/>
      <c r="F31" s="67"/>
      <c r="G31" s="70">
        <v>6551.53</v>
      </c>
      <c r="H31" s="70"/>
      <c r="I31" s="70"/>
      <c r="J31" s="66"/>
      <c r="K31" s="66"/>
      <c r="L31" s="66"/>
      <c r="M31" s="8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>
      <c r="A32" s="31" t="s">
        <v>14</v>
      </c>
      <c r="B32" s="67" t="s">
        <v>58</v>
      </c>
      <c r="C32" s="67"/>
      <c r="D32" s="67"/>
      <c r="E32" s="67"/>
      <c r="F32" s="67"/>
      <c r="G32" s="71">
        <v>19006.73</v>
      </c>
      <c r="H32" s="71"/>
      <c r="I32" s="71"/>
      <c r="J32" s="64"/>
      <c r="K32" s="64"/>
      <c r="L32" s="64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:23">
      <c r="A33" s="31"/>
      <c r="B33" s="62" t="s">
        <v>38</v>
      </c>
      <c r="C33" s="62"/>
      <c r="D33" s="62"/>
      <c r="E33" s="62"/>
      <c r="F33" s="32"/>
      <c r="G33" s="74">
        <f>SUM(G31:G32)</f>
        <v>25558.26</v>
      </c>
      <c r="H33" s="74"/>
      <c r="I33" s="74"/>
      <c r="J33" s="40"/>
      <c r="K33" s="40"/>
      <c r="L33" s="4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42"/>
      <c r="B34" s="43"/>
      <c r="C34" s="43"/>
      <c r="D34" s="43"/>
      <c r="E34" s="43"/>
      <c r="F34" s="44"/>
      <c r="G34" s="45"/>
      <c r="H34" s="45"/>
      <c r="I34" s="45"/>
      <c r="J34" s="40"/>
      <c r="K34" s="40"/>
      <c r="L34" s="4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2"/>
      <c r="B35" s="2"/>
      <c r="C35" s="16"/>
      <c r="D35" s="16"/>
      <c r="E35" s="16"/>
      <c r="F35" s="16"/>
      <c r="G35" s="16"/>
      <c r="H35" s="16"/>
      <c r="I35" s="2"/>
      <c r="J35" s="2"/>
      <c r="K35" s="2"/>
      <c r="L35" s="2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6"/>
    </row>
    <row r="36" spans="1:23">
      <c r="A36" s="1"/>
      <c r="B36" s="50" t="s">
        <v>39</v>
      </c>
      <c r="C36" s="50"/>
      <c r="D36" s="35"/>
      <c r="E36" s="28" t="s">
        <v>40</v>
      </c>
      <c r="F36" s="14"/>
      <c r="G36" s="35"/>
      <c r="H36" s="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2"/>
      <c r="B37" s="51" t="s">
        <v>43</v>
      </c>
      <c r="C37" s="51"/>
      <c r="D37" s="49">
        <v>-59382.239999999991</v>
      </c>
      <c r="E37" s="50"/>
      <c r="F37" s="50"/>
      <c r="G37" s="50"/>
      <c r="H37" s="36" t="s">
        <v>41</v>
      </c>
      <c r="I37" s="5"/>
      <c r="J37" s="5"/>
      <c r="K37" s="5"/>
      <c r="L37" s="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2"/>
      <c r="B38" s="51" t="s">
        <v>52</v>
      </c>
      <c r="C38" s="51"/>
      <c r="D38" s="51">
        <v>159423.12</v>
      </c>
      <c r="E38" s="51"/>
      <c r="F38" s="51"/>
      <c r="G38" s="51"/>
      <c r="H38" s="36"/>
      <c r="I38" s="5"/>
      <c r="J38" s="5"/>
      <c r="K38" s="5"/>
      <c r="L38" s="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1"/>
      <c r="B39" s="48" t="s">
        <v>42</v>
      </c>
      <c r="C39" s="48"/>
      <c r="D39" s="52">
        <v>8200</v>
      </c>
      <c r="E39" s="52"/>
      <c r="F39" s="52"/>
      <c r="G39" s="52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48" t="s">
        <v>53</v>
      </c>
      <c r="C40" s="48"/>
      <c r="D40" s="48">
        <v>25558.26</v>
      </c>
      <c r="E40" s="48"/>
      <c r="F40" s="48"/>
      <c r="G40" s="48"/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50" t="s">
        <v>54</v>
      </c>
      <c r="C41" s="50"/>
      <c r="D41" s="49">
        <f>D38+D39-D40+D37</f>
        <v>82682.62</v>
      </c>
      <c r="E41" s="50"/>
      <c r="F41" s="50"/>
      <c r="G41" s="50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12"/>
      <c r="B42" s="12"/>
      <c r="C42" s="37"/>
      <c r="D42" s="37"/>
      <c r="E42" s="38"/>
      <c r="F42" s="37"/>
      <c r="G42" s="37"/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2"/>
      <c r="B43" s="12"/>
      <c r="C43" s="39" t="s">
        <v>44</v>
      </c>
      <c r="D43" s="37"/>
      <c r="E43" s="38"/>
      <c r="F43" s="37"/>
      <c r="G43" s="37"/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12"/>
      <c r="B44" s="12"/>
      <c r="C44" s="12"/>
      <c r="D44" s="12"/>
      <c r="E44" s="13"/>
      <c r="F44" s="12"/>
      <c r="G44" s="12"/>
    </row>
    <row r="45" spans="1:23">
      <c r="A45" s="12"/>
      <c r="B45" s="12"/>
      <c r="C45" s="12"/>
      <c r="D45" s="12"/>
      <c r="E45" s="13"/>
      <c r="F45" s="12"/>
      <c r="G45" s="12"/>
    </row>
  </sheetData>
  <mergeCells count="70">
    <mergeCell ref="A1:N1"/>
    <mergeCell ref="B2:M2"/>
    <mergeCell ref="B3:M3"/>
    <mergeCell ref="C5:J5"/>
    <mergeCell ref="B12:C12"/>
    <mergeCell ref="D12:F12"/>
    <mergeCell ref="B11:C11"/>
    <mergeCell ref="D11:F11"/>
    <mergeCell ref="B6:J6"/>
    <mergeCell ref="B7:J7"/>
    <mergeCell ref="B9:M9"/>
    <mergeCell ref="D10:F10"/>
    <mergeCell ref="B10:C10"/>
    <mergeCell ref="B17:C17"/>
    <mergeCell ref="B18:C18"/>
    <mergeCell ref="B19:C19"/>
    <mergeCell ref="D13:F13"/>
    <mergeCell ref="B13:C13"/>
    <mergeCell ref="B14:C14"/>
    <mergeCell ref="B15:C15"/>
    <mergeCell ref="D16:F16"/>
    <mergeCell ref="B16:C16"/>
    <mergeCell ref="D15:F15"/>
    <mergeCell ref="D14:F14"/>
    <mergeCell ref="D17:E17"/>
    <mergeCell ref="D18:E18"/>
    <mergeCell ref="D19:E19"/>
    <mergeCell ref="M35:V35"/>
    <mergeCell ref="G33:I33"/>
    <mergeCell ref="B33:E33"/>
    <mergeCell ref="J29:L29"/>
    <mergeCell ref="G29:I29"/>
    <mergeCell ref="B29:F29"/>
    <mergeCell ref="J32:L32"/>
    <mergeCell ref="J30:L30"/>
    <mergeCell ref="J31:L31"/>
    <mergeCell ref="B32:F32"/>
    <mergeCell ref="M32:W32"/>
    <mergeCell ref="M30:W30"/>
    <mergeCell ref="B31:F31"/>
    <mergeCell ref="G31:I31"/>
    <mergeCell ref="G32:I32"/>
    <mergeCell ref="B30:F30"/>
    <mergeCell ref="B20:C20"/>
    <mergeCell ref="D20:E20"/>
    <mergeCell ref="G30:I30"/>
    <mergeCell ref="B26:C26"/>
    <mergeCell ref="D26:F26"/>
    <mergeCell ref="B21:C21"/>
    <mergeCell ref="D23:F23"/>
    <mergeCell ref="D21:F21"/>
    <mergeCell ref="B23:C23"/>
    <mergeCell ref="B22:C22"/>
    <mergeCell ref="D22:F22"/>
    <mergeCell ref="A27:L28"/>
    <mergeCell ref="B24:C24"/>
    <mergeCell ref="D24:F24"/>
    <mergeCell ref="B25:C25"/>
    <mergeCell ref="D25:F25"/>
    <mergeCell ref="D40:G40"/>
    <mergeCell ref="D41:G41"/>
    <mergeCell ref="B36:C36"/>
    <mergeCell ref="B37:C37"/>
    <mergeCell ref="B38:C38"/>
    <mergeCell ref="B39:C39"/>
    <mergeCell ref="B40:C40"/>
    <mergeCell ref="B41:C41"/>
    <mergeCell ref="D37:G37"/>
    <mergeCell ref="D38:G38"/>
    <mergeCell ref="D39:G3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2019-03-11T07:58:23Z</cp:lastPrinted>
  <dcterms:created xsi:type="dcterms:W3CDTF">2019-03-06T12:34:53Z</dcterms:created>
  <dcterms:modified xsi:type="dcterms:W3CDTF">2019-03-11T07:58:43Z</dcterms:modified>
</cp:coreProperties>
</file>