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8015" windowHeight="96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8" i="1"/>
  <c r="L16"/>
  <c r="L15"/>
  <c r="L14"/>
  <c r="L13"/>
  <c r="L12"/>
  <c r="L11"/>
  <c r="L10"/>
  <c r="I16"/>
  <c r="I15"/>
  <c r="I14"/>
  <c r="I13"/>
  <c r="I12"/>
  <c r="I11"/>
  <c r="I10"/>
  <c r="H16"/>
  <c r="H15"/>
  <c r="H14"/>
  <c r="H13"/>
  <c r="H12"/>
  <c r="H11"/>
  <c r="H10"/>
  <c r="F18"/>
</calcChain>
</file>

<file path=xl/sharedStrings.xml><?xml version="1.0" encoding="utf-8"?>
<sst xmlns="http://schemas.openxmlformats.org/spreadsheetml/2006/main" count="65" uniqueCount="61">
  <si>
    <t>ОТЧЕТ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</si>
  <si>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</si>
  <si>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</si>
  <si>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r>
      <t xml:space="preserve">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Сиреневый бульвар д.№2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</si>
  <si>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Общая площадь многоквартирного дома    -2859,2 кв.м 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</si>
  <si>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</si>
  <si>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</si>
  <si>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</si>
  <si>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</si>
  <si>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</si>
  <si>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Содержание общего имущества, в том числе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</si>
  <si>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</si>
  <si>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</si>
  <si>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</si>
  <si>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</si>
  <si>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</si>
  <si>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</si>
  <si>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</si>
  <si>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конструк. 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</si>
  <si>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</si>
  <si>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</si>
  <si>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</si>
  <si>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</si>
  <si>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</si>
  <si>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>Содержание благоустройства</t>
  </si>
  <si>
    <t>2</t>
  </si>
  <si>
    <t>Текущий ремонт</t>
  </si>
  <si>
    <t>Аренда стены под оборудованием интернет</t>
  </si>
  <si>
    <t>300 руб.</t>
  </si>
  <si>
    <t xml:space="preserve">12мес </t>
  </si>
  <si>
    <t>Электроэнергия</t>
  </si>
  <si>
    <t>Отчет о фактически выполненных работах по ремонту общего имущества в многоквартирном доме  за 2016 год</t>
  </si>
  <si>
    <t>виды работ</t>
  </si>
  <si>
    <t xml:space="preserve">Стоимость работы (услуги)
в расчете на единицу измерения
(на 1 кв. метр общей площади помещений в многоквартирном доме)
</t>
  </si>
  <si>
    <t>1</t>
  </si>
  <si>
    <t xml:space="preserve">Текущий ремонт жилищного фонда, в том числе:                  </t>
  </si>
  <si>
    <t>1.1</t>
  </si>
  <si>
    <t>перед входом в подъезд ( укладка тротуарной плитки)</t>
  </si>
  <si>
    <t>ИТОГО</t>
  </si>
  <si>
    <t>Учет расходо по текущему ремонту</t>
  </si>
  <si>
    <t>Сумма</t>
  </si>
  <si>
    <t xml:space="preserve"> </t>
  </si>
  <si>
    <t>Аренда стены оборудование  интернет</t>
  </si>
  <si>
    <t xml:space="preserve">Выполнено работ </t>
  </si>
  <si>
    <t>Директор ООО "УНИВЕРСАЛ"   _____________________П.А.Червинский</t>
  </si>
  <si>
    <t>за 2017 год</t>
  </si>
  <si>
    <t>Начислено в 2017 г., руб</t>
  </si>
  <si>
    <t>Поступило средств в 2017 г., руб</t>
  </si>
  <si>
    <t>Выполненные работы в 2017 г</t>
  </si>
  <si>
    <t>Задолженн. собственник и нанимател помещений на 01.01.2017, руб</t>
  </si>
  <si>
    <t>Задолженность собственников и нанимателей помещений на 01.01.2018, руб</t>
  </si>
  <si>
    <t>4,23/4,44</t>
  </si>
  <si>
    <t>Остаток на 01.01.2017 год</t>
  </si>
  <si>
    <t xml:space="preserve">ремонт крыльца 1-го подъезда  и участок тротуара </t>
  </si>
  <si>
    <t xml:space="preserve">ремонт крыльца 2-го подъезда  и участок тротуара </t>
  </si>
  <si>
    <t>Начислено за 2017 год</t>
  </si>
  <si>
    <t>Остаток средств на 01.01.2018</t>
  </si>
  <si>
    <t>долг жителей</t>
  </si>
  <si>
    <t>3</t>
  </si>
  <si>
    <t>4</t>
  </si>
  <si>
    <t>1.2.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</si>
</sst>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2" fontId="3" fillId="0" borderId="0" xfId="1" applyNumberFormat="1" applyFont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/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2" fontId="6" fillId="0" borderId="0" xfId="1" applyNumberFormat="1" applyFont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1" applyBorder="1"/>
    <xf numFmtId="49" fontId="4" fillId="2" borderId="14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9" fillId="2" borderId="0" xfId="1" applyNumberFormat="1" applyFont="1" applyFill="1" applyBorder="1" applyAlignment="1">
      <alignment horizontal="center" vertical="center" wrapText="1"/>
    </xf>
    <xf numFmtId="2" fontId="9" fillId="2" borderId="13" xfId="1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2" fontId="4" fillId="2" borderId="23" xfId="1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2" fontId="4" fillId="2" borderId="24" xfId="1" applyNumberFormat="1" applyFont="1" applyFill="1" applyBorder="1" applyAlignment="1">
      <alignment horizontal="center" vertical="center" wrapText="1"/>
    </xf>
    <xf numFmtId="2" fontId="5" fillId="2" borderId="24" xfId="1" applyNumberFormat="1" applyFont="1" applyFill="1" applyBorder="1" applyAlignment="1">
      <alignment horizontal="center" vertical="center" wrapText="1"/>
    </xf>
    <xf numFmtId="2" fontId="9" fillId="2" borderId="25" xfId="1" applyNumberFormat="1" applyFont="1" applyFill="1" applyBorder="1" applyAlignment="1">
      <alignment horizontal="center" vertical="center" wrapText="1"/>
    </xf>
    <xf numFmtId="2" fontId="9" fillId="2" borderId="26" xfId="1" applyNumberFormat="1" applyFont="1" applyFill="1" applyBorder="1" applyAlignment="1">
      <alignment horizontal="center" vertical="center" wrapText="1"/>
    </xf>
    <xf numFmtId="2" fontId="9" fillId="2" borderId="27" xfId="1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2" fontId="4" fillId="2" borderId="28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2" borderId="15" xfId="1" applyNumberFormat="1" applyFont="1" applyFill="1" applyBorder="1" applyAlignment="1">
      <alignment horizontal="center" vertical="center" wrapText="1"/>
    </xf>
    <xf numFmtId="49" fontId="4" fillId="2" borderId="18" xfId="1" applyNumberFormat="1" applyFont="1" applyFill="1" applyBorder="1" applyAlignment="1">
      <alignment horizontal="center" vertical="center" wrapText="1"/>
    </xf>
    <xf numFmtId="2" fontId="9" fillId="2" borderId="3" xfId="1" applyNumberFormat="1" applyFont="1" applyFill="1" applyBorder="1" applyAlignment="1">
      <alignment horizontal="center" vertical="center" wrapText="1"/>
    </xf>
    <xf numFmtId="2" fontId="9" fillId="2" borderId="4" xfId="1" applyNumberFormat="1" applyFont="1" applyFill="1" applyBorder="1" applyAlignment="1">
      <alignment horizontal="center" vertical="center" wrapText="1"/>
    </xf>
    <xf numFmtId="2" fontId="9" fillId="2" borderId="2" xfId="1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 wrapText="1"/>
    </xf>
    <xf numFmtId="2" fontId="9" fillId="2" borderId="9" xfId="1" applyNumberFormat="1" applyFont="1" applyFill="1" applyBorder="1" applyAlignment="1">
      <alignment horizontal="center" vertical="center" wrapText="1"/>
    </xf>
    <xf numFmtId="2" fontId="9" fillId="2" borderId="24" xfId="1" applyNumberFormat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2" fontId="8" fillId="0" borderId="3" xfId="1" applyNumberFormat="1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2" fontId="8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2"/>
  <sheetViews>
    <sheetView tabSelected="1" topLeftCell="A25" workbookViewId="0">
      <selection activeCell="B40" sqref="B40"/>
    </sheetView>
  </sheetViews>
  <sheetFormatPr defaultRowHeight="15"/>
  <cols>
    <col min="1" max="1" width="7.5703125" customWidth="1"/>
    <col min="3" max="3" width="36.28515625" customWidth="1"/>
    <col min="5" max="5" width="1.5703125" customWidth="1"/>
    <col min="6" max="6" width="0.5703125" hidden="1" customWidth="1"/>
    <col min="7" max="8" width="11.5703125" customWidth="1"/>
    <col min="9" max="9" width="10.5703125" customWidth="1"/>
    <col min="10" max="10" width="12.28515625" customWidth="1"/>
    <col min="11" max="11" width="9.85546875" customWidth="1"/>
    <col min="12" max="12" width="10.140625" customWidth="1"/>
  </cols>
  <sheetData>
    <row r="1" spans="1:23" ht="15.75">
      <c r="A1" s="4"/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4"/>
      <c r="O1" s="1"/>
      <c r="P1" s="1"/>
      <c r="Q1" s="1"/>
      <c r="R1" s="1"/>
      <c r="S1" s="1"/>
      <c r="T1" s="1"/>
      <c r="U1" s="1"/>
      <c r="V1" s="1"/>
      <c r="W1" s="1"/>
    </row>
    <row r="2" spans="1:23" ht="15.75">
      <c r="A2" s="4"/>
      <c r="B2" s="150" t="s">
        <v>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4"/>
      <c r="O2" s="1"/>
      <c r="P2" s="1"/>
      <c r="Q2" s="1"/>
      <c r="R2" s="1"/>
      <c r="S2" s="1"/>
      <c r="T2" s="1"/>
      <c r="U2" s="1"/>
      <c r="V2" s="1"/>
      <c r="W2" s="1"/>
    </row>
    <row r="3" spans="1:23">
      <c r="A3" s="2"/>
      <c r="B3" s="12"/>
      <c r="C3" s="151" t="s">
        <v>2</v>
      </c>
      <c r="D3" s="151"/>
      <c r="E3" s="151"/>
      <c r="F3" s="151"/>
      <c r="G3" s="151"/>
      <c r="H3" s="151"/>
      <c r="I3" s="151"/>
      <c r="J3" s="151"/>
      <c r="K3" s="13"/>
      <c r="L3" s="12"/>
      <c r="M3" s="12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3">
      <c r="A4" s="2"/>
      <c r="B4" s="153" t="s">
        <v>3</v>
      </c>
      <c r="C4" s="151"/>
      <c r="D4" s="151"/>
      <c r="E4" s="151"/>
      <c r="F4" s="151"/>
      <c r="G4" s="151"/>
      <c r="H4" s="151"/>
      <c r="I4" s="151"/>
      <c r="J4" s="151"/>
      <c r="K4" s="12"/>
      <c r="L4" s="12"/>
      <c r="M4" s="1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>
      <c r="A5" s="2"/>
      <c r="B5" s="154" t="s">
        <v>4</v>
      </c>
      <c r="C5" s="154"/>
      <c r="D5" s="154"/>
      <c r="E5" s="154"/>
      <c r="F5" s="154"/>
      <c r="G5" s="154"/>
      <c r="H5" s="154"/>
      <c r="I5" s="154"/>
      <c r="J5" s="154"/>
      <c r="K5" s="12"/>
      <c r="L5" s="12"/>
      <c r="M5" s="12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"/>
      <c r="B6" s="14"/>
      <c r="C6" s="14"/>
      <c r="D6" s="14"/>
      <c r="E6" s="15" t="s">
        <v>45</v>
      </c>
      <c r="F6" s="15"/>
      <c r="G6" s="15"/>
      <c r="H6" s="15"/>
      <c r="I6" s="15"/>
      <c r="J6" s="15"/>
      <c r="K6" s="15"/>
      <c r="L6" s="14"/>
      <c r="M6" s="14"/>
      <c r="N6" s="50"/>
      <c r="O6" s="1"/>
      <c r="P6" s="1"/>
      <c r="Q6" s="1"/>
      <c r="R6" s="1"/>
      <c r="S6" s="1"/>
      <c r="T6" s="1"/>
      <c r="U6" s="1"/>
      <c r="V6" s="1"/>
      <c r="W6" s="1"/>
    </row>
    <row r="7" spans="1:23">
      <c r="A7" s="2"/>
      <c r="B7" s="155" t="s">
        <v>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51"/>
      <c r="O7" s="1"/>
      <c r="P7" s="1"/>
      <c r="Q7" s="1"/>
      <c r="R7" s="1"/>
      <c r="S7" s="1"/>
      <c r="T7" s="1"/>
      <c r="U7" s="1"/>
      <c r="V7" s="1"/>
      <c r="W7" s="1"/>
    </row>
    <row r="8" spans="1:23" ht="150">
      <c r="A8" s="16" t="s">
        <v>6</v>
      </c>
      <c r="B8" s="78" t="s">
        <v>7</v>
      </c>
      <c r="C8" s="78"/>
      <c r="D8" s="78" t="s">
        <v>8</v>
      </c>
      <c r="E8" s="78"/>
      <c r="F8" s="78"/>
      <c r="G8" s="16" t="s">
        <v>9</v>
      </c>
      <c r="H8" s="16" t="s">
        <v>46</v>
      </c>
      <c r="I8" s="16" t="s">
        <v>47</v>
      </c>
      <c r="J8" s="16" t="s">
        <v>48</v>
      </c>
      <c r="K8" s="16" t="s">
        <v>49</v>
      </c>
      <c r="L8" s="16" t="s">
        <v>50</v>
      </c>
      <c r="M8" s="2"/>
      <c r="N8" s="5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7">
        <v>1</v>
      </c>
      <c r="B9" s="120" t="s">
        <v>10</v>
      </c>
      <c r="C9" s="120"/>
      <c r="D9" s="152">
        <v>9</v>
      </c>
      <c r="E9" s="152"/>
      <c r="F9" s="152"/>
      <c r="G9" s="18">
        <v>2859.2</v>
      </c>
      <c r="H9" s="19">
        <v>308793.59999999998</v>
      </c>
      <c r="I9" s="20">
        <v>309169.65000000002</v>
      </c>
      <c r="J9" s="19">
        <v>308793.59999999998</v>
      </c>
      <c r="K9" s="21">
        <v>30621.42</v>
      </c>
      <c r="L9" s="21">
        <v>30245.37</v>
      </c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22" t="s">
        <v>11</v>
      </c>
      <c r="B10" s="128" t="s">
        <v>12</v>
      </c>
      <c r="C10" s="128"/>
      <c r="D10" s="131">
        <v>2.69</v>
      </c>
      <c r="E10" s="131"/>
      <c r="F10" s="131"/>
      <c r="G10" s="18">
        <v>2859.2</v>
      </c>
      <c r="H10" s="23">
        <f>H9/D9*D10</f>
        <v>92294.975999999981</v>
      </c>
      <c r="I10" s="23">
        <f>I9/D9*D10</f>
        <v>92407.373166666672</v>
      </c>
      <c r="J10" s="23">
        <v>92294.98</v>
      </c>
      <c r="K10" s="24">
        <v>9118.3783999999996</v>
      </c>
      <c r="L10" s="24">
        <f t="shared" ref="L10:L16" si="0">K10+H10-I10</f>
        <v>9005.9812333333102</v>
      </c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25" t="s">
        <v>13</v>
      </c>
      <c r="B11" s="128" t="s">
        <v>14</v>
      </c>
      <c r="C11" s="128"/>
      <c r="D11" s="139">
        <v>1.1200000000000001</v>
      </c>
      <c r="E11" s="131"/>
      <c r="F11" s="131"/>
      <c r="G11" s="18">
        <v>2859.2</v>
      </c>
      <c r="H11" s="23">
        <f>H9/D9*D11</f>
        <v>38427.647999999994</v>
      </c>
      <c r="I11" s="23">
        <f>I9/D9*D11</f>
        <v>38474.445333333337</v>
      </c>
      <c r="J11" s="23">
        <v>38427.65</v>
      </c>
      <c r="K11" s="24">
        <v>5035.5223999999998</v>
      </c>
      <c r="L11" s="24">
        <f t="shared" si="0"/>
        <v>4988.7250666666587</v>
      </c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25" t="s">
        <v>15</v>
      </c>
      <c r="B12" s="128" t="s">
        <v>16</v>
      </c>
      <c r="C12" s="128"/>
      <c r="D12" s="131">
        <v>1.4</v>
      </c>
      <c r="E12" s="131"/>
      <c r="F12" s="131"/>
      <c r="G12" s="18">
        <v>2859.2</v>
      </c>
      <c r="H12" s="23">
        <f>H9/D9*D12</f>
        <v>48034.55999999999</v>
      </c>
      <c r="I12" s="23">
        <f>I9/D9*D12</f>
        <v>48093.056666666664</v>
      </c>
      <c r="J12" s="23">
        <v>48034.559999999998</v>
      </c>
      <c r="K12" s="24">
        <v>3708.5942</v>
      </c>
      <c r="L12" s="24">
        <f t="shared" si="0"/>
        <v>3650.0975333333263</v>
      </c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25" t="s">
        <v>17</v>
      </c>
      <c r="B13" s="128" t="s">
        <v>18</v>
      </c>
      <c r="C13" s="128"/>
      <c r="D13" s="131">
        <v>1.06</v>
      </c>
      <c r="E13" s="131"/>
      <c r="F13" s="131"/>
      <c r="G13" s="18">
        <v>2859.2</v>
      </c>
      <c r="H13" s="23">
        <f>H9/D9*D13</f>
        <v>36369.023999999998</v>
      </c>
      <c r="I13" s="23">
        <f>I9/D9*D13</f>
        <v>36413.314333333336</v>
      </c>
      <c r="J13" s="23">
        <v>36369.019999999997</v>
      </c>
      <c r="K13" s="24">
        <v>2177.5231999999996</v>
      </c>
      <c r="L13" s="24">
        <f t="shared" si="0"/>
        <v>2133.2328666666654</v>
      </c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25" t="s">
        <v>19</v>
      </c>
      <c r="B14" s="130" t="s">
        <v>20</v>
      </c>
      <c r="C14" s="130"/>
      <c r="D14" s="129">
        <v>0.03</v>
      </c>
      <c r="E14" s="129"/>
      <c r="F14" s="129"/>
      <c r="G14" s="17">
        <v>2859.2</v>
      </c>
      <c r="H14" s="24">
        <f>H9/D9*D14</f>
        <v>1029.3119999999999</v>
      </c>
      <c r="I14" s="24">
        <f>I9/D9*D14</f>
        <v>1030.5654999999999</v>
      </c>
      <c r="J14" s="24">
        <v>1029.31</v>
      </c>
      <c r="K14" s="24">
        <v>170.119</v>
      </c>
      <c r="L14" s="24">
        <f t="shared" si="0"/>
        <v>168.86549999999988</v>
      </c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49" t="s">
        <v>21</v>
      </c>
      <c r="B15" s="140" t="s">
        <v>22</v>
      </c>
      <c r="C15" s="141"/>
      <c r="D15" s="96">
        <v>0.28000000000000003</v>
      </c>
      <c r="E15" s="97"/>
      <c r="F15" s="98"/>
      <c r="G15" s="17">
        <v>2859.2</v>
      </c>
      <c r="H15" s="24">
        <f>H9/D9*D15</f>
        <v>9606.9119999999984</v>
      </c>
      <c r="I15" s="24">
        <f>I9/D9*D15</f>
        <v>9618.6113333333342</v>
      </c>
      <c r="J15" s="24">
        <v>9606.91</v>
      </c>
      <c r="K15" s="24">
        <v>204.14279999999997</v>
      </c>
      <c r="L15" s="24">
        <f t="shared" si="0"/>
        <v>192.44346666666388</v>
      </c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>
      <c r="A16" s="94" t="s">
        <v>23</v>
      </c>
      <c r="B16" s="142" t="s">
        <v>24</v>
      </c>
      <c r="C16" s="143"/>
      <c r="D16" s="97">
        <v>2.42</v>
      </c>
      <c r="E16" s="97"/>
      <c r="F16" s="98"/>
      <c r="G16" s="26">
        <v>2859.2</v>
      </c>
      <c r="H16" s="24">
        <f>H9/D9*D16</f>
        <v>83031.167999999991</v>
      </c>
      <c r="I16" s="24">
        <f>I9/D9*D16</f>
        <v>83132.28366666667</v>
      </c>
      <c r="J16" s="24">
        <v>83031.17</v>
      </c>
      <c r="K16" s="24">
        <v>10207.14</v>
      </c>
      <c r="L16" s="24">
        <f t="shared" si="0"/>
        <v>10106.02433333332</v>
      </c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</row>
    <row r="17" spans="1:23" ht="0.75" customHeight="1">
      <c r="A17" s="95"/>
      <c r="B17" s="144"/>
      <c r="C17" s="145"/>
      <c r="D17" s="99"/>
      <c r="E17" s="99"/>
      <c r="F17" s="100"/>
      <c r="G17" s="44"/>
      <c r="H17" s="54"/>
      <c r="I17" s="54"/>
      <c r="J17" s="54"/>
      <c r="K17" s="54"/>
      <c r="L17" s="54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</row>
    <row r="18" spans="1:23" s="1" customFormat="1" ht="18" customHeight="1" thickBot="1">
      <c r="A18" s="52"/>
      <c r="B18" s="75"/>
      <c r="C18" s="76"/>
      <c r="D18" s="67"/>
      <c r="E18" s="68"/>
      <c r="F18" s="69">
        <f>SUM(D18:E18)</f>
        <v>0</v>
      </c>
      <c r="G18" s="70"/>
      <c r="H18" s="71"/>
      <c r="I18" s="71"/>
      <c r="J18" s="71"/>
      <c r="K18" s="71"/>
      <c r="L18" s="71"/>
      <c r="M18" s="2"/>
      <c r="N18" s="2"/>
    </row>
    <row r="19" spans="1:23" s="1" customFormat="1" ht="0.75" customHeight="1">
      <c r="A19" s="52"/>
      <c r="B19" s="53"/>
      <c r="C19" s="53"/>
      <c r="D19" s="55"/>
      <c r="E19" s="55"/>
      <c r="F19" s="56"/>
      <c r="G19" s="57"/>
      <c r="H19" s="58"/>
      <c r="I19" s="58"/>
      <c r="J19" s="58"/>
      <c r="K19" s="58"/>
      <c r="L19" s="58"/>
      <c r="M19" s="2"/>
      <c r="N19" s="2"/>
    </row>
    <row r="20" spans="1:23" ht="22.5" customHeight="1">
      <c r="A20" s="52" t="s">
        <v>25</v>
      </c>
      <c r="B20" s="102" t="s">
        <v>26</v>
      </c>
      <c r="C20" s="103"/>
      <c r="D20" s="101">
        <v>2</v>
      </c>
      <c r="E20" s="101"/>
      <c r="F20" s="101"/>
      <c r="G20" s="64">
        <v>2859.2</v>
      </c>
      <c r="H20" s="65">
        <v>68620.800000000003</v>
      </c>
      <c r="I20" s="65">
        <v>68725.31</v>
      </c>
      <c r="J20" s="65">
        <v>86036.42</v>
      </c>
      <c r="K20" s="66">
        <v>6825.83</v>
      </c>
      <c r="L20" s="66">
        <v>6721.32</v>
      </c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</row>
    <row r="21" spans="1:23" ht="28.5">
      <c r="A21" s="63" t="s">
        <v>58</v>
      </c>
      <c r="B21" s="59"/>
      <c r="C21" s="60" t="s">
        <v>27</v>
      </c>
      <c r="D21" s="146" t="s">
        <v>28</v>
      </c>
      <c r="E21" s="147"/>
      <c r="F21" s="148"/>
      <c r="G21" s="61" t="s">
        <v>29</v>
      </c>
      <c r="H21" s="62">
        <v>3600</v>
      </c>
      <c r="I21" s="62">
        <v>3600</v>
      </c>
      <c r="J21" s="62"/>
      <c r="K21" s="62"/>
      <c r="L21" s="6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28" t="s">
        <v>59</v>
      </c>
      <c r="B22" s="135" t="s">
        <v>30</v>
      </c>
      <c r="C22" s="136"/>
      <c r="D22" s="138" t="s">
        <v>51</v>
      </c>
      <c r="E22" s="138"/>
      <c r="F22" s="138"/>
      <c r="G22" s="31">
        <v>2859.2</v>
      </c>
      <c r="H22" s="32">
        <v>377447.25</v>
      </c>
      <c r="I22" s="32">
        <v>381564.7</v>
      </c>
      <c r="J22" s="32">
        <v>377447.25</v>
      </c>
      <c r="K22" s="32">
        <v>44069.279999999999</v>
      </c>
      <c r="L22" s="32">
        <v>39951.83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28"/>
      <c r="B23" s="137"/>
      <c r="C23" s="136"/>
      <c r="D23" s="109"/>
      <c r="E23" s="109"/>
      <c r="F23" s="109"/>
      <c r="G23" s="30"/>
      <c r="H23" s="29"/>
      <c r="I23" s="29"/>
      <c r="J23" s="29"/>
      <c r="K23" s="29"/>
      <c r="L23" s="2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28"/>
      <c r="B24" s="137"/>
      <c r="C24" s="136"/>
      <c r="D24" s="132"/>
      <c r="E24" s="133"/>
      <c r="F24" s="134"/>
      <c r="G24" s="33"/>
      <c r="H24" s="34"/>
      <c r="I24" s="34"/>
      <c r="J24" s="34"/>
      <c r="K24" s="35"/>
      <c r="L24" s="3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36"/>
      <c r="B25" s="120"/>
      <c r="C25" s="120"/>
      <c r="D25" s="120"/>
      <c r="E25" s="120"/>
      <c r="F25" s="120"/>
      <c r="G25" s="27"/>
      <c r="H25" s="21"/>
      <c r="I25" s="21"/>
      <c r="J25" s="21"/>
      <c r="K25" s="21"/>
      <c r="L25" s="2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36"/>
      <c r="B26" s="120"/>
      <c r="C26" s="120"/>
      <c r="D26" s="120"/>
      <c r="E26" s="120"/>
      <c r="F26" s="120"/>
      <c r="G26" s="27"/>
      <c r="H26" s="21"/>
      <c r="I26" s="21"/>
      <c r="J26" s="21"/>
      <c r="K26" s="21"/>
      <c r="L26" s="21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36"/>
      <c r="B27" s="120"/>
      <c r="C27" s="120"/>
      <c r="D27" s="120"/>
      <c r="E27" s="120"/>
      <c r="F27" s="120"/>
      <c r="G27" s="27"/>
      <c r="H27" s="21"/>
      <c r="I27" s="21"/>
      <c r="J27" s="21"/>
      <c r="K27" s="21"/>
      <c r="L27" s="21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36"/>
      <c r="B28" s="120"/>
      <c r="C28" s="120"/>
      <c r="D28" s="120"/>
      <c r="E28" s="120"/>
      <c r="F28" s="120"/>
      <c r="G28" s="27"/>
      <c r="H28" s="21"/>
      <c r="I28" s="21"/>
      <c r="J28" s="21"/>
      <c r="K28" s="21"/>
      <c r="L28" s="2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9"/>
      <c r="B29" s="121"/>
      <c r="C29" s="121"/>
      <c r="D29" s="121"/>
      <c r="E29" s="121"/>
      <c r="F29" s="121"/>
      <c r="G29" s="10"/>
      <c r="H29" s="11"/>
      <c r="I29" s="11"/>
      <c r="J29" s="11"/>
      <c r="K29" s="11"/>
      <c r="L29" s="1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124" t="s">
        <v>31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126"/>
      <c r="B31" s="126"/>
      <c r="C31" s="126"/>
      <c r="D31" s="126"/>
      <c r="E31" s="126"/>
      <c r="F31" s="126"/>
      <c r="G31" s="126"/>
      <c r="H31" s="126"/>
      <c r="I31" s="126"/>
      <c r="J31" s="127"/>
      <c r="K31" s="127"/>
      <c r="L31" s="1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28" t="s">
        <v>6</v>
      </c>
      <c r="B32" s="78" t="s">
        <v>32</v>
      </c>
      <c r="C32" s="78"/>
      <c r="D32" s="78"/>
      <c r="E32" s="78"/>
      <c r="F32" s="78"/>
      <c r="G32" s="123" t="s">
        <v>33</v>
      </c>
      <c r="H32" s="123"/>
      <c r="I32" s="123"/>
      <c r="J32" s="122"/>
      <c r="K32" s="122"/>
      <c r="L32" s="12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28" t="s">
        <v>34</v>
      </c>
      <c r="B33" s="109" t="s">
        <v>35</v>
      </c>
      <c r="C33" s="109"/>
      <c r="D33" s="109"/>
      <c r="E33" s="109"/>
      <c r="F33" s="109"/>
      <c r="G33" s="110"/>
      <c r="H33" s="110"/>
      <c r="I33" s="110"/>
      <c r="J33" s="111"/>
      <c r="K33" s="111"/>
      <c r="L33" s="111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</row>
    <row r="34" spans="1:23">
      <c r="A34" s="28" t="s">
        <v>36</v>
      </c>
      <c r="B34" s="78" t="s">
        <v>53</v>
      </c>
      <c r="C34" s="78"/>
      <c r="D34" s="78"/>
      <c r="E34" s="78"/>
      <c r="F34" s="78"/>
      <c r="G34" s="104">
        <v>43018.21</v>
      </c>
      <c r="H34" s="104"/>
      <c r="I34" s="104"/>
      <c r="J34" s="119"/>
      <c r="K34" s="119"/>
      <c r="L34" s="119"/>
      <c r="M34" s="8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>
      <c r="A35" s="28"/>
      <c r="B35" s="77" t="s">
        <v>37</v>
      </c>
      <c r="C35" s="78"/>
      <c r="D35" s="78"/>
      <c r="E35" s="78"/>
      <c r="F35" s="78"/>
      <c r="G35" s="108"/>
      <c r="H35" s="108"/>
      <c r="I35" s="108"/>
      <c r="J35" s="105"/>
      <c r="K35" s="105"/>
      <c r="L35" s="10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3">
      <c r="A36" s="28" t="s">
        <v>60</v>
      </c>
      <c r="B36" s="78" t="s">
        <v>54</v>
      </c>
      <c r="C36" s="78"/>
      <c r="D36" s="78"/>
      <c r="E36" s="78"/>
      <c r="F36" s="78"/>
      <c r="G36" s="104">
        <v>43018.21</v>
      </c>
      <c r="H36" s="104"/>
      <c r="I36" s="104"/>
      <c r="J36" s="105"/>
      <c r="K36" s="105"/>
      <c r="L36" s="105"/>
      <c r="M36" s="5"/>
      <c r="N36" s="7"/>
      <c r="O36" s="7"/>
      <c r="P36" s="7"/>
      <c r="Q36" s="7"/>
      <c r="R36" s="7"/>
      <c r="S36" s="7"/>
      <c r="T36" s="7"/>
      <c r="U36" s="7"/>
      <c r="V36" s="6"/>
      <c r="W36" s="6"/>
    </row>
    <row r="37" spans="1:23">
      <c r="A37" s="28"/>
      <c r="B37" s="77" t="s">
        <v>37</v>
      </c>
      <c r="C37" s="78"/>
      <c r="D37" s="78"/>
      <c r="E37" s="78"/>
      <c r="F37" s="78"/>
      <c r="G37" s="79"/>
      <c r="H37" s="80"/>
      <c r="I37" s="81"/>
      <c r="J37" s="48"/>
      <c r="K37" s="48"/>
      <c r="L37" s="48"/>
      <c r="M37" s="5"/>
      <c r="N37" s="7"/>
      <c r="O37" s="7"/>
      <c r="P37" s="7"/>
      <c r="Q37" s="7"/>
      <c r="R37" s="7"/>
      <c r="S37" s="7"/>
      <c r="T37" s="7"/>
      <c r="U37" s="7"/>
      <c r="V37" s="6"/>
      <c r="W37" s="6"/>
    </row>
    <row r="38" spans="1:23">
      <c r="A38" s="28"/>
      <c r="B38" s="113" t="s">
        <v>38</v>
      </c>
      <c r="C38" s="114"/>
      <c r="D38" s="114"/>
      <c r="E38" s="114"/>
      <c r="F38" s="115"/>
      <c r="G38" s="116">
        <f>SUM(G34:G37)</f>
        <v>86036.42</v>
      </c>
      <c r="H38" s="117"/>
      <c r="I38" s="118"/>
      <c r="J38" s="105"/>
      <c r="K38" s="105"/>
      <c r="L38" s="10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6"/>
    </row>
    <row r="40" spans="1:23">
      <c r="A40" s="14"/>
      <c r="B40" s="14"/>
      <c r="C40" s="37" t="s">
        <v>39</v>
      </c>
      <c r="D40" s="38"/>
      <c r="E40" s="26" t="s">
        <v>40</v>
      </c>
      <c r="F40" s="38" t="s">
        <v>40</v>
      </c>
      <c r="G40" s="38"/>
      <c r="H40" s="14"/>
      <c r="I40" s="14" t="s">
        <v>41</v>
      </c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2"/>
      <c r="B41" s="39"/>
      <c r="C41" s="40" t="s">
        <v>52</v>
      </c>
      <c r="D41" s="82">
        <v>-17561.330000000002</v>
      </c>
      <c r="E41" s="83"/>
      <c r="F41" s="83"/>
      <c r="G41" s="84"/>
      <c r="H41" s="39" t="s">
        <v>57</v>
      </c>
      <c r="I41" s="39"/>
      <c r="J41" s="39"/>
      <c r="K41" s="39"/>
      <c r="L41" s="3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2"/>
      <c r="B42" s="39"/>
      <c r="C42" s="41" t="s">
        <v>55</v>
      </c>
      <c r="D42" s="85">
        <v>62620.800000000003</v>
      </c>
      <c r="E42" s="86"/>
      <c r="F42" s="86"/>
      <c r="G42" s="87"/>
      <c r="H42" s="39"/>
      <c r="I42" s="39"/>
      <c r="J42" s="39"/>
      <c r="K42" s="39"/>
      <c r="L42" s="3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12"/>
      <c r="B43" s="39"/>
      <c r="C43" s="42" t="s">
        <v>42</v>
      </c>
      <c r="D43" s="88">
        <v>3600</v>
      </c>
      <c r="E43" s="89"/>
      <c r="F43" s="89"/>
      <c r="G43" s="90"/>
      <c r="H43" s="39"/>
      <c r="I43" s="39"/>
      <c r="J43" s="39"/>
      <c r="K43" s="39"/>
      <c r="L43" s="3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4"/>
      <c r="B44" s="14"/>
      <c r="C44" s="43" t="s">
        <v>43</v>
      </c>
      <c r="D44" s="91">
        <v>86036.42</v>
      </c>
      <c r="E44" s="92"/>
      <c r="F44" s="92"/>
      <c r="G44" s="93"/>
      <c r="H44" s="14"/>
      <c r="I44" s="14"/>
      <c r="J44" s="14"/>
      <c r="K44" s="14"/>
      <c r="L44" s="1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4"/>
      <c r="B45" s="14"/>
      <c r="C45" s="37" t="s">
        <v>56</v>
      </c>
      <c r="D45" s="72">
        <v>-37376.949999999997</v>
      </c>
      <c r="E45" s="73"/>
      <c r="F45" s="73"/>
      <c r="G45" s="74"/>
      <c r="H45" s="14" t="s">
        <v>57</v>
      </c>
      <c r="I45" s="14"/>
      <c r="J45" s="14"/>
      <c r="K45" s="14"/>
      <c r="L45" s="1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45"/>
      <c r="B46" s="45"/>
      <c r="C46" s="45"/>
      <c r="D46" s="45"/>
      <c r="E46" s="46"/>
      <c r="F46" s="45"/>
      <c r="G46" s="45"/>
      <c r="H46" s="14"/>
      <c r="I46" s="14"/>
      <c r="J46" s="14"/>
      <c r="K46" s="14"/>
      <c r="L46" s="1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45"/>
      <c r="B47" s="45"/>
      <c r="C47" s="47" t="s">
        <v>44</v>
      </c>
      <c r="D47" s="45"/>
      <c r="E47" s="46"/>
      <c r="F47" s="45"/>
      <c r="G47" s="45"/>
      <c r="H47" s="14"/>
      <c r="I47" s="14"/>
      <c r="J47" s="14"/>
      <c r="K47" s="14"/>
      <c r="L47" s="1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45"/>
      <c r="B48" s="45"/>
      <c r="C48" s="45"/>
      <c r="D48" s="45"/>
      <c r="E48" s="46"/>
      <c r="F48" s="45"/>
      <c r="G48" s="45"/>
      <c r="H48" s="14"/>
      <c r="I48" s="14"/>
      <c r="J48" s="14"/>
      <c r="K48" s="14"/>
      <c r="L48" s="1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45"/>
      <c r="B49" s="45"/>
      <c r="C49" s="45"/>
      <c r="D49" s="45"/>
      <c r="E49" s="46"/>
      <c r="F49" s="45"/>
      <c r="G49" s="45"/>
      <c r="H49" s="14"/>
      <c r="I49" s="14"/>
      <c r="J49" s="14"/>
      <c r="K49" s="14"/>
      <c r="L49" s="1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</sheetData>
  <mergeCells count="75">
    <mergeCell ref="B1:M1"/>
    <mergeCell ref="B2:M2"/>
    <mergeCell ref="C3:J3"/>
    <mergeCell ref="B10:C10"/>
    <mergeCell ref="D10:F10"/>
    <mergeCell ref="B9:C9"/>
    <mergeCell ref="D9:F9"/>
    <mergeCell ref="B4:J4"/>
    <mergeCell ref="B5:J5"/>
    <mergeCell ref="B7:M7"/>
    <mergeCell ref="D8:F8"/>
    <mergeCell ref="B8:C8"/>
    <mergeCell ref="D11:F11"/>
    <mergeCell ref="B11:C11"/>
    <mergeCell ref="B15:C15"/>
    <mergeCell ref="B16:C17"/>
    <mergeCell ref="D21:F21"/>
    <mergeCell ref="B22:C22"/>
    <mergeCell ref="B24:C24"/>
    <mergeCell ref="D26:F26"/>
    <mergeCell ref="D23:F23"/>
    <mergeCell ref="D12:F12"/>
    <mergeCell ref="B23:C23"/>
    <mergeCell ref="D22:F22"/>
    <mergeCell ref="B12:C12"/>
    <mergeCell ref="B13:C13"/>
    <mergeCell ref="D14:F14"/>
    <mergeCell ref="B14:C14"/>
    <mergeCell ref="D13:F13"/>
    <mergeCell ref="J32:L32"/>
    <mergeCell ref="G32:I32"/>
    <mergeCell ref="A30:L31"/>
    <mergeCell ref="B27:C27"/>
    <mergeCell ref="D27:F27"/>
    <mergeCell ref="B28:C28"/>
    <mergeCell ref="D28:F28"/>
    <mergeCell ref="M39:V39"/>
    <mergeCell ref="B38:F38"/>
    <mergeCell ref="G38:I38"/>
    <mergeCell ref="J34:L34"/>
    <mergeCell ref="B35:F35"/>
    <mergeCell ref="J38:L38"/>
    <mergeCell ref="M35:W35"/>
    <mergeCell ref="M33:W33"/>
    <mergeCell ref="B34:F34"/>
    <mergeCell ref="G34:I34"/>
    <mergeCell ref="G35:I35"/>
    <mergeCell ref="B33:F33"/>
    <mergeCell ref="B36:F36"/>
    <mergeCell ref="G33:I33"/>
    <mergeCell ref="J36:L36"/>
    <mergeCell ref="J35:L35"/>
    <mergeCell ref="J33:L33"/>
    <mergeCell ref="A16:A17"/>
    <mergeCell ref="D15:F15"/>
    <mergeCell ref="D16:F16"/>
    <mergeCell ref="D17:F17"/>
    <mergeCell ref="D20:F20"/>
    <mergeCell ref="B20:C20"/>
    <mergeCell ref="D45:G45"/>
    <mergeCell ref="B18:C18"/>
    <mergeCell ref="B37:F37"/>
    <mergeCell ref="G37:I37"/>
    <mergeCell ref="D41:G41"/>
    <mergeCell ref="D42:G42"/>
    <mergeCell ref="D43:G43"/>
    <mergeCell ref="D44:G44"/>
    <mergeCell ref="G36:I36"/>
    <mergeCell ref="B32:F32"/>
    <mergeCell ref="B26:C26"/>
    <mergeCell ref="B25:C25"/>
    <mergeCell ref="D25:F25"/>
    <mergeCell ref="B29:C29"/>
    <mergeCell ref="D29:F29"/>
    <mergeCell ref="D24:F2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2018-02-27T07:50:26Z</cp:lastPrinted>
  <dcterms:created xsi:type="dcterms:W3CDTF">2018-02-27T06:52:23Z</dcterms:created>
  <dcterms:modified xsi:type="dcterms:W3CDTF">2018-03-13T11:21:18Z</dcterms:modified>
</cp:coreProperties>
</file>