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015" windowHeight="96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2" i="1"/>
  <c r="G18"/>
  <c r="G17"/>
  <c r="G16"/>
  <c r="G15"/>
  <c r="G14"/>
  <c r="G13"/>
  <c r="G12"/>
  <c r="F18"/>
  <c r="J18" s="1"/>
  <c r="F17"/>
  <c r="J17" s="1"/>
  <c r="F16"/>
  <c r="J16" s="1"/>
  <c r="F15"/>
  <c r="J15" s="1"/>
  <c r="F14"/>
  <c r="J14" s="1"/>
  <c r="F13"/>
  <c r="J13" s="1"/>
  <c r="F12"/>
  <c r="J12" s="1"/>
</calcChain>
</file>

<file path=xl/sharedStrings.xml><?xml version="1.0" encoding="utf-8"?>
<sst xmlns="http://schemas.openxmlformats.org/spreadsheetml/2006/main" count="61" uniqueCount="59">
  <si>
    <t xml:space="preserve">
ОТЧЕТ УПРАВЛЯЮЩЕЙ ОРГАНИЗАЦИИ 
</t>
  </si>
  <si>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</si>
  <si>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</si>
  <si>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</si>
  <si>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r>
      <t xml:space="preserve">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ул.Советская д.16</t>
    </r>
    <r>
      <rPr>
        <sz val="11"/>
        <color theme="1"/>
        <rFont val="Times New Roman"/>
        <family val="1"/>
        <charset val="204"/>
      </rPr>
      <t xml:space="preserve">
</t>
    </r>
  </si>
  <si>
    <t>Общая площадь многоквартирного дома-1068,5 кв.м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</si>
  <si>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</si>
  <si>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</si>
  <si>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</si>
  <si>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</si>
  <si>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</si>
  <si>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</si>
  <si>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</si>
  <si>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</si>
  <si>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</si>
  <si>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</si>
  <si>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</si>
  <si>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</si>
  <si>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</si>
  <si>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</si>
  <si>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</si>
  <si>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</si>
  <si>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</si>
  <si>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</si>
  <si>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</si>
  <si>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</si>
  <si>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</si>
  <si>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</si>
  <si>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</t>
  </si>
  <si>
    <t>4</t>
  </si>
  <si>
    <t>Аренда стены под оборудованием интернет</t>
  </si>
  <si>
    <t>300руб.</t>
  </si>
  <si>
    <t>1 оборуд.</t>
  </si>
  <si>
    <t>Электроэнергия</t>
  </si>
  <si>
    <t xml:space="preserve">Отчет о фактически выполненных работах по ремонту </t>
  </si>
  <si>
    <t>виды работ</t>
  </si>
  <si>
    <t>Сумма</t>
  </si>
  <si>
    <t>1</t>
  </si>
  <si>
    <t>Итого</t>
  </si>
  <si>
    <t>УЧЕТ РАСХОДОВ ПО ТЕКУЩЕМУ РЕМОНТУ</t>
  </si>
  <si>
    <t>Начислено за оборудование интернет</t>
  </si>
  <si>
    <t xml:space="preserve">Выполнено работ </t>
  </si>
  <si>
    <t>Директор ООО "УНИВЕРСАЛ"   _____________________П.А.Червинский</t>
  </si>
  <si>
    <t>4,23/4,44</t>
  </si>
  <si>
    <t>имущества  в доме за 2017 год</t>
  </si>
  <si>
    <t>Остаток на 01.01.2017г</t>
  </si>
  <si>
    <t>Начислено за 2017 год</t>
  </si>
  <si>
    <t>Остаток на 01.01.2018 год</t>
  </si>
  <si>
    <t>2,83/4,13</t>
  </si>
  <si>
    <t>Начислено в 2017 году</t>
  </si>
  <si>
    <t>Поступило средств в 2017 году</t>
  </si>
  <si>
    <t xml:space="preserve">Выполнено работ в 2017 году </t>
  </si>
  <si>
    <t>Задолженн. собственник и нанимател помещений на 01.01.2017, руб</t>
  </si>
  <si>
    <t>Задолженн собственник нанимател помещений на 01.01.2018, руб</t>
  </si>
  <si>
    <t xml:space="preserve">установка общедомового прибора учета по отоплению </t>
  </si>
  <si>
    <t>сумма</t>
  </si>
  <si>
    <t>Текущий ремонт  жилищного фонда, в том числе</t>
  </si>
  <si>
    <t>долг жителей</t>
  </si>
  <si>
    <t xml:space="preserve">2017 год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</si>
</sst>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0" fillId="0" borderId="0" xfId="0" applyBorder="1"/>
    <xf numFmtId="0" fontId="3" fillId="0" borderId="0" xfId="0" applyFont="1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0" xfId="1" applyFont="1"/>
    <xf numFmtId="0" fontId="4" fillId="0" borderId="0" xfId="0" applyFont="1"/>
    <xf numFmtId="0" fontId="4" fillId="0" borderId="0" xfId="0" applyFont="1" applyBorder="1"/>
    <xf numFmtId="0" fontId="4" fillId="0" borderId="0" xfId="1" applyFont="1" applyAlignment="1">
      <alignment horizontal="left"/>
    </xf>
    <xf numFmtId="0" fontId="4" fillId="0" borderId="0" xfId="0" applyFont="1" applyFill="1" applyBorder="1"/>
    <xf numFmtId="0" fontId="4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2" fontId="4" fillId="0" borderId="0" xfId="1" applyNumberFormat="1" applyFont="1"/>
    <xf numFmtId="0" fontId="4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/>
    <xf numFmtId="2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2" fontId="9" fillId="0" borderId="1" xfId="1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4" fillId="0" borderId="0" xfId="1" applyFont="1" applyAlignment="1"/>
    <xf numFmtId="0" fontId="6" fillId="0" borderId="0" xfId="1" applyFont="1"/>
    <xf numFmtId="0" fontId="4" fillId="0" borderId="0" xfId="1" applyFont="1" applyAlignment="1">
      <alignment horizontal="center"/>
    </xf>
    <xf numFmtId="2" fontId="6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8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2" fontId="8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tabSelected="1" workbookViewId="0">
      <selection activeCell="F4" sqref="F4"/>
    </sheetView>
  </sheetViews>
  <sheetFormatPr defaultRowHeight="15"/>
  <cols>
    <col min="1" max="1" width="5.28515625" customWidth="1"/>
    <col min="3" max="3" width="36" customWidth="1"/>
    <col min="4" max="4" width="10.85546875" customWidth="1"/>
    <col min="5" max="5" width="10.7109375" customWidth="1"/>
    <col min="6" max="6" width="12.5703125" customWidth="1"/>
    <col min="7" max="7" width="11" customWidth="1"/>
    <col min="8" max="8" width="10.85546875" customWidth="1"/>
    <col min="9" max="9" width="12" customWidth="1"/>
    <col min="10" max="10" width="11.42578125" customWidth="1"/>
  </cols>
  <sheetData>
    <row r="1" spans="1:21" ht="15.7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1"/>
      <c r="N1" s="1"/>
      <c r="O1" s="1"/>
      <c r="P1" s="1"/>
      <c r="Q1" s="1"/>
      <c r="R1" s="1"/>
      <c r="S1" s="1"/>
      <c r="T1" s="1"/>
      <c r="U1" s="1"/>
    </row>
    <row r="2" spans="1:21" ht="15.75">
      <c r="A2" s="3"/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3"/>
      <c r="M2" s="1"/>
      <c r="N2" s="1"/>
      <c r="O2" s="1"/>
      <c r="P2" s="1"/>
      <c r="Q2" s="1"/>
      <c r="R2" s="1"/>
      <c r="S2" s="1"/>
      <c r="T2" s="1"/>
      <c r="U2" s="1"/>
    </row>
    <row r="3" spans="1:21" ht="15.75">
      <c r="A3" s="3"/>
      <c r="B3" s="86" t="s">
        <v>2</v>
      </c>
      <c r="C3" s="86"/>
      <c r="D3" s="86"/>
      <c r="E3" s="86"/>
      <c r="F3" s="86"/>
      <c r="G3" s="86"/>
      <c r="H3" s="86"/>
      <c r="I3" s="86"/>
      <c r="J3" s="86"/>
      <c r="K3" s="86"/>
      <c r="L3" s="3"/>
      <c r="M3" s="1"/>
      <c r="N3" s="1"/>
      <c r="O3" s="1"/>
      <c r="P3" s="1"/>
      <c r="Q3" s="1"/>
      <c r="R3" s="1"/>
      <c r="S3" s="1"/>
      <c r="T3" s="1"/>
      <c r="U3" s="1"/>
    </row>
    <row r="4" spans="1:21" ht="15.75">
      <c r="A4" s="1"/>
      <c r="B4" s="13"/>
      <c r="C4" s="13"/>
      <c r="D4" s="13"/>
      <c r="E4" s="13"/>
      <c r="F4" s="7" t="s">
        <v>58</v>
      </c>
      <c r="G4" s="13"/>
      <c r="H4" s="1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2"/>
      <c r="B5" s="12"/>
      <c r="C5" s="76" t="s">
        <v>3</v>
      </c>
      <c r="D5" s="76"/>
      <c r="E5" s="76"/>
      <c r="F5" s="76"/>
      <c r="G5" s="76"/>
      <c r="H5" s="76"/>
      <c r="I5" s="5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</row>
    <row r="6" spans="1:21">
      <c r="A6" s="2"/>
      <c r="B6" s="87" t="s">
        <v>4</v>
      </c>
      <c r="C6" s="76"/>
      <c r="D6" s="76"/>
      <c r="E6" s="76"/>
      <c r="F6" s="76"/>
      <c r="G6" s="76"/>
      <c r="H6" s="76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</row>
    <row r="7" spans="1:21">
      <c r="A7" s="2"/>
      <c r="B7" s="88" t="s">
        <v>5</v>
      </c>
      <c r="C7" s="88"/>
      <c r="D7" s="88"/>
      <c r="E7" s="88"/>
      <c r="F7" s="88"/>
      <c r="G7" s="88"/>
      <c r="H7" s="88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>
      <c r="A9" s="12"/>
      <c r="B9" s="89" t="s">
        <v>6</v>
      </c>
      <c r="C9" s="89"/>
      <c r="D9" s="89"/>
      <c r="E9" s="89"/>
      <c r="F9" s="89"/>
      <c r="G9" s="89"/>
      <c r="H9" s="89"/>
      <c r="I9" s="89"/>
      <c r="J9" s="89"/>
      <c r="K9" s="89"/>
      <c r="L9" s="12"/>
      <c r="M9" s="13"/>
      <c r="N9" s="13"/>
      <c r="O9" s="13"/>
      <c r="P9" s="13"/>
      <c r="Q9" s="13"/>
      <c r="R9" s="13"/>
      <c r="S9" s="13"/>
      <c r="T9" s="13"/>
      <c r="U9" s="13"/>
    </row>
    <row r="10" spans="1:21" ht="120">
      <c r="A10" s="9" t="s">
        <v>7</v>
      </c>
      <c r="B10" s="63" t="s">
        <v>8</v>
      </c>
      <c r="C10" s="65"/>
      <c r="D10" s="9" t="s">
        <v>9</v>
      </c>
      <c r="E10" s="9" t="s">
        <v>10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12"/>
      <c r="L10" s="12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7">
        <v>1</v>
      </c>
      <c r="B11" s="58" t="s">
        <v>11</v>
      </c>
      <c r="C11" s="59"/>
      <c r="D11" s="18">
        <v>10.11</v>
      </c>
      <c r="E11" s="19">
        <v>1068.5</v>
      </c>
      <c r="F11" s="20">
        <v>129630.84</v>
      </c>
      <c r="G11" s="21">
        <v>126953.89</v>
      </c>
      <c r="H11" s="20">
        <v>129630.84</v>
      </c>
      <c r="I11" s="20">
        <v>22200.89</v>
      </c>
      <c r="J11" s="20">
        <v>24877.84</v>
      </c>
      <c r="K11" s="22"/>
      <c r="L11" s="12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23" t="s">
        <v>12</v>
      </c>
      <c r="B12" s="82" t="s">
        <v>13</v>
      </c>
      <c r="C12" s="83"/>
      <c r="D12" s="19">
        <v>3.07</v>
      </c>
      <c r="E12" s="19">
        <v>1068.5</v>
      </c>
      <c r="F12" s="24">
        <f>F11/D11*D12</f>
        <v>39363.667537091984</v>
      </c>
      <c r="G12" s="25">
        <f>G11/D11*D12</f>
        <v>38550.785588526211</v>
      </c>
      <c r="H12" s="24">
        <v>39363.67</v>
      </c>
      <c r="I12" s="26">
        <v>7026.987932739863</v>
      </c>
      <c r="J12" s="26">
        <f t="shared" ref="J12:J18" si="0">I12+F12-G12</f>
        <v>7839.8698813056399</v>
      </c>
      <c r="K12" s="22"/>
      <c r="L12" s="12"/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27" t="s">
        <v>14</v>
      </c>
      <c r="B13" s="82" t="s">
        <v>15</v>
      </c>
      <c r="C13" s="83"/>
      <c r="D13" s="24">
        <v>1.1200000000000001</v>
      </c>
      <c r="E13" s="19">
        <v>1038.5</v>
      </c>
      <c r="F13" s="24">
        <f>F11/D11*D13</f>
        <v>14360.686528189912</v>
      </c>
      <c r="G13" s="25">
        <f>G11/D11*D13</f>
        <v>14064.130247279923</v>
      </c>
      <c r="H13" s="24">
        <v>14360.69</v>
      </c>
      <c r="I13" s="26">
        <v>3249.9819188921861</v>
      </c>
      <c r="J13" s="26">
        <f t="shared" si="0"/>
        <v>3546.5381998021749</v>
      </c>
      <c r="K13" s="22"/>
      <c r="L13" s="12"/>
      <c r="M13" s="13"/>
      <c r="N13" s="13"/>
      <c r="O13" s="13"/>
      <c r="P13" s="13"/>
      <c r="Q13" s="13"/>
      <c r="R13" s="13"/>
      <c r="S13" s="13"/>
      <c r="T13" s="13"/>
      <c r="U13" s="13"/>
    </row>
    <row r="14" spans="1:21">
      <c r="A14" s="27" t="s">
        <v>16</v>
      </c>
      <c r="B14" s="82" t="s">
        <v>17</v>
      </c>
      <c r="C14" s="83"/>
      <c r="D14" s="19">
        <v>1.81</v>
      </c>
      <c r="E14" s="19">
        <v>1068.5</v>
      </c>
      <c r="F14" s="24">
        <f>F11/D11*D14</f>
        <v>23207.895192878339</v>
      </c>
      <c r="G14" s="25">
        <f>G11/D11*D14</f>
        <v>22728.639060336303</v>
      </c>
      <c r="H14" s="24">
        <v>23207.9</v>
      </c>
      <c r="I14" s="26">
        <v>2459.445776458952</v>
      </c>
      <c r="J14" s="26">
        <f t="shared" si="0"/>
        <v>2938.701909000989</v>
      </c>
      <c r="K14" s="22"/>
      <c r="L14" s="12"/>
      <c r="M14" s="13"/>
      <c r="N14" s="13"/>
      <c r="O14" s="13"/>
      <c r="P14" s="13"/>
      <c r="Q14" s="13"/>
      <c r="R14" s="13"/>
      <c r="S14" s="13"/>
      <c r="T14" s="13"/>
      <c r="U14" s="13"/>
    </row>
    <row r="15" spans="1:21">
      <c r="A15" s="27" t="s">
        <v>18</v>
      </c>
      <c r="B15" s="82" t="s">
        <v>19</v>
      </c>
      <c r="C15" s="83"/>
      <c r="D15" s="19">
        <v>1.36</v>
      </c>
      <c r="E15" s="19">
        <v>1068.5</v>
      </c>
      <c r="F15" s="24">
        <f>F11/D11*D15</f>
        <v>17437.97649851632</v>
      </c>
      <c r="G15" s="25">
        <f>G11/D11*D15</f>
        <v>17077.87244312562</v>
      </c>
      <c r="H15" s="24">
        <v>17437.98</v>
      </c>
      <c r="I15" s="26">
        <v>3271.9412561819981</v>
      </c>
      <c r="J15" s="26">
        <f t="shared" si="0"/>
        <v>3632.0453115726996</v>
      </c>
      <c r="K15" s="22"/>
      <c r="L15" s="12"/>
      <c r="M15" s="13"/>
      <c r="N15" s="13"/>
      <c r="O15" s="13"/>
      <c r="P15" s="13"/>
      <c r="Q15" s="13"/>
      <c r="R15" s="13"/>
      <c r="S15" s="13"/>
      <c r="T15" s="13"/>
      <c r="U15" s="13"/>
    </row>
    <row r="16" spans="1:21">
      <c r="A16" s="27" t="s">
        <v>20</v>
      </c>
      <c r="B16" s="56" t="s">
        <v>21</v>
      </c>
      <c r="C16" s="57"/>
      <c r="D16" s="28">
        <v>0.05</v>
      </c>
      <c r="E16" s="17">
        <v>1068.5</v>
      </c>
      <c r="F16" s="26">
        <f>F11/D11*D16</f>
        <v>641.10207715133538</v>
      </c>
      <c r="G16" s="25">
        <f>G11/D11*D16</f>
        <v>627.86295746785368</v>
      </c>
      <c r="H16" s="26">
        <v>641.1</v>
      </c>
      <c r="I16" s="26">
        <v>109.79668644906036</v>
      </c>
      <c r="J16" s="26">
        <f t="shared" si="0"/>
        <v>123.03580613254212</v>
      </c>
      <c r="K16" s="22"/>
      <c r="L16" s="12"/>
      <c r="M16" s="13"/>
      <c r="N16" s="13"/>
      <c r="O16" s="13"/>
      <c r="P16" s="13"/>
      <c r="Q16" s="13"/>
      <c r="R16" s="13"/>
      <c r="S16" s="13"/>
      <c r="T16" s="13"/>
      <c r="U16" s="13"/>
    </row>
    <row r="17" spans="1:21">
      <c r="A17" s="27" t="s">
        <v>22</v>
      </c>
      <c r="B17" s="56" t="s">
        <v>23</v>
      </c>
      <c r="C17" s="57"/>
      <c r="D17" s="28">
        <v>0.28000000000000003</v>
      </c>
      <c r="E17" s="17">
        <v>1068.5</v>
      </c>
      <c r="F17" s="26">
        <f>F11/D11*D17</f>
        <v>3590.1716320474779</v>
      </c>
      <c r="G17" s="25">
        <f>G11/D11*D17</f>
        <v>3516.0325618199809</v>
      </c>
      <c r="H17" s="26">
        <v>3590.17</v>
      </c>
      <c r="I17" s="26">
        <v>768.57680514342235</v>
      </c>
      <c r="J17" s="26">
        <f t="shared" si="0"/>
        <v>842.71587537091955</v>
      </c>
      <c r="K17" s="22"/>
      <c r="L17" s="12"/>
      <c r="M17" s="13"/>
      <c r="N17" s="13"/>
      <c r="O17" s="13"/>
      <c r="P17" s="13"/>
      <c r="Q17" s="13"/>
      <c r="R17" s="13"/>
      <c r="S17" s="13"/>
      <c r="T17" s="13"/>
      <c r="U17" s="13"/>
    </row>
    <row r="18" spans="1:21">
      <c r="A18" s="27" t="s">
        <v>24</v>
      </c>
      <c r="B18" s="56" t="s">
        <v>25</v>
      </c>
      <c r="C18" s="57"/>
      <c r="D18" s="28">
        <v>2.42</v>
      </c>
      <c r="E18" s="29">
        <v>1068.5</v>
      </c>
      <c r="F18" s="26">
        <f>F11/D11*D18</f>
        <v>31029.340534124625</v>
      </c>
      <c r="G18" s="25">
        <f>G11/D11*D18</f>
        <v>30388.567141444113</v>
      </c>
      <c r="H18" s="26">
        <v>31029.34</v>
      </c>
      <c r="I18" s="26">
        <v>5314.1596241345205</v>
      </c>
      <c r="J18" s="26">
        <f t="shared" si="0"/>
        <v>5954.93301681503</v>
      </c>
      <c r="K18" s="22"/>
      <c r="L18" s="12"/>
      <c r="M18" s="13"/>
      <c r="N18" s="13"/>
      <c r="O18" s="13"/>
      <c r="P18" s="13"/>
      <c r="Q18" s="13"/>
      <c r="R18" s="13"/>
      <c r="S18" s="13"/>
      <c r="T18" s="13"/>
      <c r="U18" s="13"/>
    </row>
    <row r="19" spans="1:21">
      <c r="A19" s="27"/>
      <c r="B19" s="56"/>
      <c r="C19" s="57"/>
      <c r="D19" s="28"/>
      <c r="E19" s="29"/>
      <c r="F19" s="26"/>
      <c r="G19" s="26"/>
      <c r="H19" s="26"/>
      <c r="I19" s="26"/>
      <c r="J19" s="26"/>
      <c r="K19" s="22"/>
      <c r="L19" s="12"/>
      <c r="M19" s="13"/>
      <c r="N19" s="13"/>
      <c r="O19" s="13"/>
      <c r="P19" s="13"/>
      <c r="Q19" s="13"/>
      <c r="R19" s="13"/>
      <c r="S19" s="13"/>
      <c r="T19" s="13"/>
      <c r="U19" s="13"/>
    </row>
    <row r="20" spans="1:21">
      <c r="A20" s="27" t="s">
        <v>26</v>
      </c>
      <c r="B20" s="58" t="s">
        <v>27</v>
      </c>
      <c r="C20" s="59"/>
      <c r="D20" s="28" t="s">
        <v>48</v>
      </c>
      <c r="E20" s="29">
        <v>1068.5</v>
      </c>
      <c r="F20" s="26">
        <v>44620.98</v>
      </c>
      <c r="G20" s="26">
        <v>42233.24</v>
      </c>
      <c r="H20" s="26">
        <v>165181.32</v>
      </c>
      <c r="I20" s="31">
        <v>5286.38</v>
      </c>
      <c r="J20" s="31">
        <v>7674.12</v>
      </c>
      <c r="K20" s="22"/>
      <c r="L20" s="12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8.5">
      <c r="A21" s="8" t="s">
        <v>28</v>
      </c>
      <c r="B21" s="33"/>
      <c r="C21" s="34" t="s">
        <v>30</v>
      </c>
      <c r="D21" s="35" t="s">
        <v>31</v>
      </c>
      <c r="E21" s="10"/>
      <c r="F21" s="46" t="s">
        <v>32</v>
      </c>
      <c r="G21" s="46">
        <v>3600</v>
      </c>
      <c r="H21" s="32"/>
      <c r="I21" s="32"/>
      <c r="J21" s="3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>
      <c r="A22" s="8" t="s">
        <v>29</v>
      </c>
      <c r="B22" s="70" t="s">
        <v>33</v>
      </c>
      <c r="C22" s="72"/>
      <c r="D22" s="11" t="s">
        <v>43</v>
      </c>
      <c r="E22" s="11"/>
      <c r="F22" s="36">
        <v>121474.08</v>
      </c>
      <c r="G22" s="36">
        <v>120746.24000000001</v>
      </c>
      <c r="H22" s="36">
        <v>121478.08</v>
      </c>
      <c r="I22" s="36">
        <v>16263.95</v>
      </c>
      <c r="J22" s="36">
        <v>16991.79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>
      <c r="A23" s="37"/>
      <c r="B23" s="58"/>
      <c r="C23" s="59"/>
      <c r="D23" s="30"/>
      <c r="E23" s="30"/>
      <c r="F23" s="20"/>
      <c r="G23" s="20"/>
      <c r="H23" s="20"/>
      <c r="I23" s="20"/>
      <c r="J23" s="20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>
      <c r="A24" s="37"/>
      <c r="B24" s="58"/>
      <c r="C24" s="59"/>
      <c r="D24" s="30"/>
      <c r="E24" s="30"/>
      <c r="F24" s="20"/>
      <c r="G24" s="20"/>
      <c r="H24" s="20"/>
      <c r="I24" s="20"/>
      <c r="J24" s="20"/>
      <c r="K24" s="2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>
      <c r="A25" s="37"/>
      <c r="B25" s="58"/>
      <c r="C25" s="59"/>
      <c r="D25" s="30"/>
      <c r="E25" s="30"/>
      <c r="F25" s="20"/>
      <c r="G25" s="20"/>
      <c r="H25" s="20"/>
      <c r="I25" s="20"/>
      <c r="J25" s="20"/>
      <c r="K25" s="2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>
      <c r="A26" s="37"/>
      <c r="B26" s="58"/>
      <c r="C26" s="59"/>
      <c r="D26" s="30"/>
      <c r="E26" s="30"/>
      <c r="F26" s="20"/>
      <c r="G26" s="20"/>
      <c r="H26" s="20"/>
      <c r="I26" s="20"/>
      <c r="J26" s="20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>
      <c r="A27" s="37"/>
      <c r="B27" s="58"/>
      <c r="C27" s="59"/>
      <c r="D27" s="30"/>
      <c r="E27" s="30"/>
      <c r="F27" s="20"/>
      <c r="G27" s="20"/>
      <c r="H27" s="20"/>
      <c r="I27" s="20"/>
      <c r="J27" s="20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>
      <c r="A29" s="40"/>
      <c r="B29" s="40"/>
      <c r="C29" s="40" t="s">
        <v>34</v>
      </c>
      <c r="D29" s="40"/>
      <c r="E29" s="41"/>
      <c r="F29" s="41"/>
      <c r="G29" s="41"/>
      <c r="H29" s="42"/>
      <c r="I29" s="42"/>
      <c r="J29" s="4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>
      <c r="A30" s="40"/>
      <c r="B30" s="40"/>
      <c r="C30" s="40" t="s">
        <v>44</v>
      </c>
      <c r="D30" s="40"/>
      <c r="E30" s="42"/>
      <c r="F30" s="42"/>
      <c r="G30" s="42"/>
      <c r="H30" s="42"/>
      <c r="I30" s="42"/>
      <c r="J30" s="4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30">
      <c r="A31" s="8" t="s">
        <v>7</v>
      </c>
      <c r="B31" s="63" t="s">
        <v>35</v>
      </c>
      <c r="C31" s="64"/>
      <c r="D31" s="65"/>
      <c r="E31" s="69" t="s">
        <v>55</v>
      </c>
      <c r="F31" s="69"/>
      <c r="G31" s="69"/>
      <c r="H31" s="68"/>
      <c r="I31" s="68"/>
      <c r="J31" s="68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" customHeight="1">
      <c r="A32" s="8" t="s">
        <v>37</v>
      </c>
      <c r="B32" s="60" t="s">
        <v>56</v>
      </c>
      <c r="C32" s="61"/>
      <c r="D32" s="62"/>
      <c r="E32" s="80"/>
      <c r="F32" s="80"/>
      <c r="G32" s="80"/>
      <c r="H32" s="81"/>
      <c r="I32" s="81"/>
      <c r="J32" s="81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</row>
    <row r="33" spans="1:21">
      <c r="A33" s="8" t="s">
        <v>12</v>
      </c>
      <c r="B33" s="70" t="s">
        <v>54</v>
      </c>
      <c r="C33" s="71"/>
      <c r="D33" s="72"/>
      <c r="E33" s="79">
        <v>165181.32</v>
      </c>
      <c r="F33" s="79"/>
      <c r="G33" s="79"/>
      <c r="H33" s="67"/>
      <c r="I33" s="67"/>
      <c r="J33" s="6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</row>
    <row r="34" spans="1:21">
      <c r="A34" s="8"/>
      <c r="B34" s="73" t="s">
        <v>38</v>
      </c>
      <c r="C34" s="74"/>
      <c r="D34" s="75"/>
      <c r="E34" s="66">
        <v>165181.32</v>
      </c>
      <c r="F34" s="66"/>
      <c r="G34" s="66"/>
      <c r="H34" s="67"/>
      <c r="I34" s="67"/>
      <c r="J34" s="67"/>
      <c r="K34" s="44"/>
      <c r="L34" s="43"/>
      <c r="M34" s="43"/>
      <c r="N34" s="43"/>
      <c r="O34" s="43"/>
      <c r="P34" s="43"/>
      <c r="Q34" s="43"/>
      <c r="R34" s="43"/>
      <c r="S34" s="43"/>
      <c r="T34" s="45"/>
      <c r="U34" s="45"/>
    </row>
    <row r="35" spans="1:21" s="1" customFormat="1">
      <c r="A35" s="50"/>
      <c r="B35" s="51"/>
      <c r="C35" s="51"/>
      <c r="D35" s="51"/>
      <c r="E35" s="49"/>
      <c r="F35" s="49"/>
      <c r="G35" s="49"/>
      <c r="H35" s="49"/>
      <c r="I35" s="49"/>
      <c r="J35" s="49"/>
      <c r="K35" s="44"/>
      <c r="L35" s="43"/>
      <c r="M35" s="43"/>
      <c r="N35" s="43"/>
      <c r="O35" s="43"/>
      <c r="P35" s="43"/>
      <c r="Q35" s="43"/>
      <c r="R35" s="43"/>
      <c r="S35" s="43"/>
      <c r="T35" s="45"/>
      <c r="U35" s="45"/>
    </row>
    <row r="36" spans="1:21">
      <c r="A36" s="12"/>
      <c r="B36" s="51"/>
      <c r="C36" s="12"/>
      <c r="D36" s="12"/>
      <c r="E36" s="12"/>
      <c r="F36" s="12"/>
      <c r="G36" s="12"/>
      <c r="H36" s="12"/>
      <c r="I36" s="12"/>
      <c r="J36" s="12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45"/>
    </row>
    <row r="37" spans="1:21">
      <c r="A37" s="13"/>
      <c r="B37" s="12"/>
      <c r="C37" s="53" t="s">
        <v>39</v>
      </c>
      <c r="D37" s="53"/>
      <c r="E37" s="53"/>
      <c r="F37" s="29" t="s">
        <v>36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>
      <c r="A38" s="12"/>
      <c r="B38" s="13"/>
      <c r="C38" s="54" t="s">
        <v>45</v>
      </c>
      <c r="D38" s="54"/>
      <c r="E38" s="54"/>
      <c r="F38" s="47">
        <v>60822.95</v>
      </c>
      <c r="G38" s="15"/>
      <c r="H38" s="4"/>
      <c r="I38" s="4"/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12"/>
      <c r="B39" s="15"/>
      <c r="C39" s="54" t="s">
        <v>46</v>
      </c>
      <c r="D39" s="54"/>
      <c r="E39" s="54"/>
      <c r="F39" s="26">
        <v>42233.24</v>
      </c>
      <c r="G39" s="15"/>
      <c r="H39" s="4"/>
      <c r="I39" s="4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13"/>
      <c r="B40" s="15"/>
      <c r="C40" s="55" t="s">
        <v>40</v>
      </c>
      <c r="D40" s="55"/>
      <c r="E40" s="55"/>
      <c r="F40" s="48">
        <v>3600</v>
      </c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3"/>
      <c r="B41" s="13"/>
      <c r="C41" s="55" t="s">
        <v>41</v>
      </c>
      <c r="D41" s="55"/>
      <c r="E41" s="55"/>
      <c r="F41" s="29">
        <v>165181.32</v>
      </c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3"/>
      <c r="B42" s="13"/>
      <c r="C42" s="53" t="s">
        <v>47</v>
      </c>
      <c r="D42" s="53"/>
      <c r="E42" s="53"/>
      <c r="F42" s="52">
        <f>F38+F39+F40-F41</f>
        <v>-58525.130000000005</v>
      </c>
      <c r="G42" s="13" t="s">
        <v>57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4"/>
      <c r="B43" s="13"/>
      <c r="C43" s="14"/>
      <c r="D43" s="14"/>
      <c r="E43" s="14"/>
      <c r="F43" s="13"/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4"/>
      <c r="B44" s="14"/>
      <c r="C44" s="16" t="s">
        <v>42</v>
      </c>
      <c r="D44" s="14"/>
      <c r="E44" s="14"/>
      <c r="F44" s="13"/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4"/>
      <c r="B45" s="14"/>
      <c r="C45" s="14"/>
      <c r="D45" s="14"/>
      <c r="E45" s="14"/>
      <c r="F45" s="13"/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4"/>
      <c r="B46" s="14"/>
      <c r="C46" s="14"/>
      <c r="D46" s="14"/>
      <c r="E46" s="14"/>
      <c r="F46" s="13"/>
      <c r="G46" s="13"/>
    </row>
    <row r="47" spans="1:21">
      <c r="A47" s="6"/>
      <c r="B47" s="14"/>
      <c r="C47" s="6"/>
      <c r="D47" s="6"/>
      <c r="E47" s="6"/>
      <c r="F47" s="1"/>
      <c r="G47" s="1"/>
    </row>
    <row r="48" spans="1:21">
      <c r="A48" s="6"/>
      <c r="B48" s="6"/>
      <c r="C48" s="6"/>
      <c r="D48" s="6"/>
      <c r="E48" s="6"/>
      <c r="F48" s="1"/>
      <c r="G48" s="1"/>
    </row>
    <row r="49" spans="1:7">
      <c r="A49" s="6"/>
      <c r="B49" s="6"/>
      <c r="C49" s="6"/>
      <c r="D49" s="6"/>
      <c r="E49" s="6"/>
      <c r="F49" s="1"/>
      <c r="G49" s="1"/>
    </row>
    <row r="50" spans="1:7">
      <c r="B50" s="6"/>
    </row>
  </sheetData>
  <mergeCells count="45">
    <mergeCell ref="B14:C14"/>
    <mergeCell ref="B15:C15"/>
    <mergeCell ref="B13:C13"/>
    <mergeCell ref="A1:L1"/>
    <mergeCell ref="B2:K2"/>
    <mergeCell ref="B3:K3"/>
    <mergeCell ref="C5:H5"/>
    <mergeCell ref="B12:C12"/>
    <mergeCell ref="B11:C11"/>
    <mergeCell ref="B6:H6"/>
    <mergeCell ref="B7:H7"/>
    <mergeCell ref="B9:K9"/>
    <mergeCell ref="B10:C10"/>
    <mergeCell ref="B16:C16"/>
    <mergeCell ref="K36:T36"/>
    <mergeCell ref="K33:U33"/>
    <mergeCell ref="K32:U32"/>
    <mergeCell ref="E33:G33"/>
    <mergeCell ref="E32:G32"/>
    <mergeCell ref="H33:J33"/>
    <mergeCell ref="H32:J32"/>
    <mergeCell ref="B24:C24"/>
    <mergeCell ref="B23:C23"/>
    <mergeCell ref="B27:C27"/>
    <mergeCell ref="B26:C26"/>
    <mergeCell ref="B22:C22"/>
    <mergeCell ref="E34:G34"/>
    <mergeCell ref="H34:J34"/>
    <mergeCell ref="H31:J31"/>
    <mergeCell ref="E31:G31"/>
    <mergeCell ref="B33:D33"/>
    <mergeCell ref="B34:D34"/>
    <mergeCell ref="B17:C17"/>
    <mergeCell ref="B18:C18"/>
    <mergeCell ref="B19:C19"/>
    <mergeCell ref="B20:C20"/>
    <mergeCell ref="B32:D32"/>
    <mergeCell ref="B31:D31"/>
    <mergeCell ref="B25:C25"/>
    <mergeCell ref="C42:E42"/>
    <mergeCell ref="C37:E37"/>
    <mergeCell ref="C38:E38"/>
    <mergeCell ref="C39:E39"/>
    <mergeCell ref="C40:E40"/>
    <mergeCell ref="C41:E4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2018-03-02T08:55:09Z</cp:lastPrinted>
  <dcterms:created xsi:type="dcterms:W3CDTF">2018-03-02T08:32:10Z</dcterms:created>
  <dcterms:modified xsi:type="dcterms:W3CDTF">2018-03-13T11:24:24Z</dcterms:modified>
</cp:coreProperties>
</file>