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015" windowHeight="91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5" i="1"/>
  <c r="D37"/>
  <c r="J18"/>
  <c r="J17"/>
  <c r="J16"/>
  <c r="J15"/>
  <c r="J14"/>
  <c r="J13"/>
  <c r="J12"/>
  <c r="G18"/>
  <c r="G17"/>
  <c r="G16"/>
  <c r="G15"/>
  <c r="G14"/>
  <c r="G13"/>
  <c r="G12"/>
  <c r="H16"/>
  <c r="H14"/>
  <c r="H12"/>
  <c r="F18"/>
  <c r="H18" s="1"/>
  <c r="F17"/>
  <c r="H17" s="1"/>
  <c r="F16"/>
  <c r="F15"/>
  <c r="H15" s="1"/>
  <c r="F14"/>
  <c r="F13"/>
  <c r="H13" s="1"/>
  <c r="F12"/>
</calcChain>
</file>

<file path=xl/sharedStrings.xml><?xml version="1.0" encoding="utf-8"?>
<sst xmlns="http://schemas.openxmlformats.org/spreadsheetml/2006/main" count="67" uniqueCount="63">
  <si>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</si>
  <si>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</si>
  <si>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</si>
  <si>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</si>
  <si>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>Общая площадь многоквартирного дома-1068,5 кв.м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</si>
  <si>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</si>
  <si>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</si>
  <si>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</si>
  <si>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</si>
  <si>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</si>
  <si>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</si>
  <si>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</si>
  <si>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</si>
  <si>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</si>
  <si>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</si>
  <si>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</si>
  <si>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</si>
  <si>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</si>
  <si>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</si>
  <si>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</si>
  <si>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</si>
  <si>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</si>
  <si>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</si>
  <si>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</si>
  <si>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</si>
  <si>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</si>
  <si>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</si>
  <si>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</si>
  <si>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Утилизация ТБО</t>
  </si>
  <si>
    <t>4</t>
  </si>
  <si>
    <t>Вывоз мусора</t>
  </si>
  <si>
    <t>5</t>
  </si>
  <si>
    <t>Аренда стены под оборудованием интернет</t>
  </si>
  <si>
    <t>1 оборуд.</t>
  </si>
  <si>
    <t>6</t>
  </si>
  <si>
    <t>Электроэнергия</t>
  </si>
  <si>
    <t>виды работ</t>
  </si>
  <si>
    <t>1</t>
  </si>
  <si>
    <t>УЧЕТ РАСХОДОВ ПО ТЕКУЩЕМУ РЕМОНТУ</t>
  </si>
  <si>
    <t>Сумма</t>
  </si>
  <si>
    <t>Начислено за оборудование интернет</t>
  </si>
  <si>
    <t xml:space="preserve">Выполнено работ </t>
  </si>
  <si>
    <t>Директор ООО "УНИВЕРСАЛ"   _____________________П.А.Червинский</t>
  </si>
  <si>
    <t>2016 год</t>
  </si>
  <si>
    <t xml:space="preserve">Выполнено работ в 2016 году </t>
  </si>
  <si>
    <t>Поступило средств в 2016 году</t>
  </si>
  <si>
    <t>Начислено в 2016 году</t>
  </si>
  <si>
    <t>Задолженн. собственник и нанимател помещений на 01.01.2016, руб</t>
  </si>
  <si>
    <t>Задолженн. собственник нанимател помещений на 01.01.2017, руб</t>
  </si>
  <si>
    <t xml:space="preserve">Отчет о фактически выполненных работах по ремонту </t>
  </si>
  <si>
    <t>имущества  в доме за 2016 год</t>
  </si>
  <si>
    <t xml:space="preserve">замена общедомовых приборов учета ГВС </t>
  </si>
  <si>
    <t>покраска газовой трубы</t>
  </si>
  <si>
    <t>ремонт вентканалов</t>
  </si>
  <si>
    <t>Остаток на 01.01.2016г</t>
  </si>
  <si>
    <t>Начислено за 2016 год</t>
  </si>
  <si>
    <t>Остаток на 01.01.2016 год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</si>
  <si>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ул.Советская д.16</t>
    </r>
    <r>
      <rPr>
        <sz val="11"/>
        <color theme="1"/>
        <rFont val="Times New Roman"/>
        <family val="1"/>
        <charset val="204"/>
      </rPr>
      <t xml:space="preserve">
</t>
    </r>
  </si>
  <si>
    <t>2,59/2,83</t>
  </si>
  <si>
    <t>0,78/0,8</t>
  </si>
  <si>
    <t>300руб.</t>
  </si>
  <si>
    <t>3,94/4,23</t>
  </si>
  <si>
    <t>Итого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</si>
</sst>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0" fillId="0" borderId="0" xfId="0" applyBorder="1"/>
    <xf numFmtId="0" fontId="3" fillId="0" borderId="0" xfId="0" applyFont="1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0" xfId="1" applyFont="1"/>
    <xf numFmtId="0" fontId="4" fillId="0" borderId="0" xfId="0" applyFont="1"/>
    <xf numFmtId="0" fontId="10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7" xfId="0" applyFont="1" applyBorder="1"/>
    <xf numFmtId="0" fontId="4" fillId="0" borderId="0" xfId="0" applyFont="1" applyFill="1" applyBorder="1"/>
    <xf numFmtId="0" fontId="4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2" fontId="4" fillId="0" borderId="0" xfId="1" applyNumberFormat="1" applyFont="1"/>
    <xf numFmtId="0" fontId="4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/>
    <xf numFmtId="2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2" fontId="9" fillId="0" borderId="1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4" fillId="0" borderId="0" xfId="1" applyFont="1" applyAlignment="1"/>
    <xf numFmtId="0" fontId="6" fillId="0" borderId="0" xfId="1" applyFont="1"/>
    <xf numFmtId="0" fontId="4" fillId="0" borderId="0" xfId="1" applyFont="1" applyAlignment="1">
      <alignment horizontal="center"/>
    </xf>
    <xf numFmtId="2" fontId="6" fillId="0" borderId="1" xfId="1" applyNumberFormat="1" applyFont="1" applyBorder="1" applyAlignment="1">
      <alignment horizont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/>
    </xf>
    <xf numFmtId="2" fontId="8" fillId="0" borderId="0" xfId="1" applyNumberFormat="1" applyFont="1" applyBorder="1" applyAlignment="1">
      <alignment horizontal="center" vertical="center" wrapText="1"/>
    </xf>
    <xf numFmtId="2" fontId="9" fillId="0" borderId="0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10" fillId="0" borderId="1" xfId="0" applyNumberFormat="1" applyFont="1" applyBorder="1"/>
    <xf numFmtId="0" fontId="4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2"/>
  <sheetViews>
    <sheetView tabSelected="1" topLeftCell="A7" workbookViewId="0">
      <selection activeCell="E37" sqref="E37:G37"/>
    </sheetView>
  </sheetViews>
  <sheetFormatPr defaultRowHeight="15"/>
  <cols>
    <col min="1" max="1" width="6.28515625" customWidth="1"/>
    <col min="2" max="2" width="9.140625" hidden="1" customWidth="1"/>
    <col min="3" max="3" width="41.7109375" customWidth="1"/>
    <col min="4" max="4" width="11.140625" customWidth="1"/>
    <col min="6" max="6" width="11.5703125" customWidth="1"/>
    <col min="7" max="7" width="11.140625" customWidth="1"/>
    <col min="8" max="8" width="12" customWidth="1"/>
    <col min="9" max="9" width="12.42578125" customWidth="1"/>
    <col min="10" max="10" width="12.5703125" customWidth="1"/>
  </cols>
  <sheetData>
    <row r="1" spans="1:21" ht="15.7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21" ht="15.75">
      <c r="A2" s="3"/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3"/>
    </row>
    <row r="3" spans="1:21" ht="15.75">
      <c r="A3" s="3"/>
      <c r="B3" s="67" t="s">
        <v>2</v>
      </c>
      <c r="C3" s="67"/>
      <c r="D3" s="67"/>
      <c r="E3" s="67"/>
      <c r="F3" s="67"/>
      <c r="G3" s="67"/>
      <c r="H3" s="67"/>
      <c r="I3" s="67"/>
      <c r="J3" s="67"/>
      <c r="K3" s="67"/>
      <c r="L3" s="3"/>
    </row>
    <row r="4" spans="1:21" ht="15.75">
      <c r="A4" s="1"/>
      <c r="B4" s="19"/>
      <c r="C4" s="19"/>
      <c r="D4" s="19"/>
      <c r="E4" s="19"/>
      <c r="F4" s="7" t="s">
        <v>43</v>
      </c>
      <c r="G4" s="19"/>
      <c r="H4" s="19"/>
      <c r="I4" s="1"/>
      <c r="J4" s="1"/>
      <c r="K4" s="1"/>
      <c r="L4" s="1"/>
    </row>
    <row r="5" spans="1:21">
      <c r="A5" s="2"/>
      <c r="B5" s="18"/>
      <c r="C5" s="68" t="s">
        <v>3</v>
      </c>
      <c r="D5" s="68"/>
      <c r="E5" s="68"/>
      <c r="F5" s="68"/>
      <c r="G5" s="68"/>
      <c r="H5" s="68"/>
      <c r="I5" s="5"/>
      <c r="J5" s="2"/>
      <c r="K5" s="2"/>
      <c r="L5" s="2"/>
    </row>
    <row r="6" spans="1:21">
      <c r="A6" s="2"/>
      <c r="B6" s="69" t="s">
        <v>57</v>
      </c>
      <c r="C6" s="68"/>
      <c r="D6" s="68"/>
      <c r="E6" s="68"/>
      <c r="F6" s="68"/>
      <c r="G6" s="68"/>
      <c r="H6" s="68"/>
      <c r="I6" s="2"/>
      <c r="J6" s="2"/>
      <c r="K6" s="2"/>
      <c r="L6" s="2"/>
    </row>
    <row r="7" spans="1:21">
      <c r="A7" s="2"/>
      <c r="B7" s="70" t="s">
        <v>4</v>
      </c>
      <c r="C7" s="70"/>
      <c r="D7" s="70"/>
      <c r="E7" s="70"/>
      <c r="F7" s="70"/>
      <c r="G7" s="70"/>
      <c r="H7" s="70"/>
      <c r="I7" s="2"/>
      <c r="J7" s="2"/>
      <c r="K7" s="2"/>
      <c r="L7" s="2"/>
    </row>
    <row r="8" spans="1:2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>
      <c r="A9" s="18"/>
      <c r="B9" s="71" t="s">
        <v>5</v>
      </c>
      <c r="C9" s="71"/>
      <c r="D9" s="71"/>
      <c r="E9" s="71"/>
      <c r="F9" s="71"/>
      <c r="G9" s="71"/>
      <c r="H9" s="71"/>
      <c r="I9" s="71"/>
      <c r="J9" s="71"/>
      <c r="K9" s="71"/>
      <c r="L9" s="18"/>
      <c r="M9" s="19"/>
      <c r="N9" s="19"/>
      <c r="O9" s="19"/>
      <c r="P9" s="19"/>
      <c r="Q9" s="19"/>
      <c r="R9" s="19"/>
      <c r="S9" s="19"/>
      <c r="T9" s="19"/>
      <c r="U9" s="19"/>
    </row>
    <row r="10" spans="1:21" ht="105">
      <c r="A10" s="9" t="s">
        <v>6</v>
      </c>
      <c r="B10" s="72" t="s">
        <v>7</v>
      </c>
      <c r="C10" s="73"/>
      <c r="D10" s="9" t="s">
        <v>8</v>
      </c>
      <c r="E10" s="9" t="s">
        <v>9</v>
      </c>
      <c r="F10" s="9" t="s">
        <v>46</v>
      </c>
      <c r="G10" s="9" t="s">
        <v>45</v>
      </c>
      <c r="H10" s="9" t="s">
        <v>44</v>
      </c>
      <c r="I10" s="9" t="s">
        <v>47</v>
      </c>
      <c r="J10" s="9" t="s">
        <v>48</v>
      </c>
      <c r="K10" s="18"/>
      <c r="L10" s="18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5" customHeight="1">
      <c r="A11" s="28">
        <v>1</v>
      </c>
      <c r="B11" s="61" t="s">
        <v>10</v>
      </c>
      <c r="C11" s="62"/>
      <c r="D11" s="29">
        <v>10.11</v>
      </c>
      <c r="E11" s="30">
        <v>1068.5</v>
      </c>
      <c r="F11" s="31">
        <v>129630.84</v>
      </c>
      <c r="G11" s="32">
        <v>127079.6</v>
      </c>
      <c r="H11" s="31">
        <v>129630.84</v>
      </c>
      <c r="I11" s="31">
        <v>19649.650000000001</v>
      </c>
      <c r="J11" s="31">
        <v>22200.89</v>
      </c>
      <c r="K11" s="33"/>
      <c r="L11" s="18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5" customHeight="1">
      <c r="A12" s="34" t="s">
        <v>11</v>
      </c>
      <c r="B12" s="63" t="s">
        <v>12</v>
      </c>
      <c r="C12" s="64"/>
      <c r="D12" s="30">
        <v>3.2</v>
      </c>
      <c r="E12" s="30">
        <v>1068.5</v>
      </c>
      <c r="F12" s="35">
        <f>F11/D11*D12</f>
        <v>41030.532937685464</v>
      </c>
      <c r="G12" s="36">
        <f>G11/D11*D12</f>
        <v>40223.018793273994</v>
      </c>
      <c r="H12" s="35">
        <f>H11/F11*F12</f>
        <v>41030.532937685464</v>
      </c>
      <c r="I12" s="37">
        <v>6219.47</v>
      </c>
      <c r="J12" s="37">
        <f>J11/D11*D12</f>
        <v>7026.987932739863</v>
      </c>
      <c r="K12" s="33"/>
      <c r="L12" s="18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5" customHeight="1">
      <c r="A13" s="38" t="s">
        <v>13</v>
      </c>
      <c r="B13" s="63" t="s">
        <v>14</v>
      </c>
      <c r="C13" s="64"/>
      <c r="D13" s="35">
        <v>1.48</v>
      </c>
      <c r="E13" s="30">
        <v>1038.5</v>
      </c>
      <c r="F13" s="35">
        <f>F11/D11*D13</f>
        <v>18976.621483679522</v>
      </c>
      <c r="G13" s="36">
        <f>G11/D11*D13</f>
        <v>18603.14619188922</v>
      </c>
      <c r="H13" s="35">
        <f>H11/F11*F13</f>
        <v>18976.621483679522</v>
      </c>
      <c r="I13" s="37">
        <v>2876.51</v>
      </c>
      <c r="J13" s="37">
        <f>J11/D11*D13</f>
        <v>3249.9819188921861</v>
      </c>
      <c r="K13" s="33"/>
      <c r="L13" s="18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5" customHeight="1">
      <c r="A14" s="38" t="s">
        <v>15</v>
      </c>
      <c r="B14" s="63" t="s">
        <v>16</v>
      </c>
      <c r="C14" s="64"/>
      <c r="D14" s="30">
        <v>1.1200000000000001</v>
      </c>
      <c r="E14" s="30">
        <v>1068.5</v>
      </c>
      <c r="F14" s="35">
        <f>F11/D11*D14</f>
        <v>14360.686528189912</v>
      </c>
      <c r="G14" s="36">
        <f>G11/D11*D14</f>
        <v>14078.056577645899</v>
      </c>
      <c r="H14" s="35">
        <f>H11/F11*F14</f>
        <v>14360.686528189912</v>
      </c>
      <c r="I14" s="37">
        <v>2176.8200000000002</v>
      </c>
      <c r="J14" s="37">
        <f>J11/D11*D14</f>
        <v>2459.445776458952</v>
      </c>
      <c r="K14" s="33"/>
      <c r="L14" s="18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5" customHeight="1">
      <c r="A15" s="38" t="s">
        <v>17</v>
      </c>
      <c r="B15" s="63" t="s">
        <v>18</v>
      </c>
      <c r="C15" s="64"/>
      <c r="D15" s="30">
        <v>1.49</v>
      </c>
      <c r="E15" s="30">
        <v>1068.5</v>
      </c>
      <c r="F15" s="35">
        <f>F11/D11*D15</f>
        <v>19104.84189910979</v>
      </c>
      <c r="G15" s="36">
        <f>G11/D11*D15</f>
        <v>18728.843125618201</v>
      </c>
      <c r="H15" s="35">
        <f>H11/F11*F15</f>
        <v>19104.84189910979</v>
      </c>
      <c r="I15" s="37">
        <v>2895.94</v>
      </c>
      <c r="J15" s="37">
        <f>J11/D11*D15</f>
        <v>3271.9412561819981</v>
      </c>
      <c r="K15" s="33"/>
      <c r="L15" s="18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5" customHeight="1">
      <c r="A16" s="38" t="s">
        <v>19</v>
      </c>
      <c r="B16" s="76" t="s">
        <v>20</v>
      </c>
      <c r="C16" s="77"/>
      <c r="D16" s="39">
        <v>0.05</v>
      </c>
      <c r="E16" s="28">
        <v>1068.5</v>
      </c>
      <c r="F16" s="37">
        <f>F11/D11*D16</f>
        <v>641.10207715133538</v>
      </c>
      <c r="G16" s="36">
        <f>G11/D11*D16</f>
        <v>628.48466864490615</v>
      </c>
      <c r="H16" s="37">
        <f>H11/F11*F16</f>
        <v>641.10207715133538</v>
      </c>
      <c r="I16" s="37">
        <v>97.18</v>
      </c>
      <c r="J16" s="37">
        <f>J11/D11*D16</f>
        <v>109.79668644906036</v>
      </c>
      <c r="K16" s="33"/>
      <c r="L16" s="18"/>
      <c r="M16" s="19"/>
      <c r="N16" s="19"/>
      <c r="O16" s="19"/>
      <c r="P16" s="19"/>
      <c r="Q16" s="19"/>
      <c r="R16" s="19"/>
      <c r="S16" s="19"/>
      <c r="T16" s="19"/>
      <c r="U16" s="19"/>
    </row>
    <row r="17" spans="1:21">
      <c r="A17" s="38" t="s">
        <v>21</v>
      </c>
      <c r="B17" s="40"/>
      <c r="C17" s="40" t="s">
        <v>22</v>
      </c>
      <c r="D17" s="39">
        <v>0.35</v>
      </c>
      <c r="E17" s="28">
        <v>1068.5</v>
      </c>
      <c r="F17" s="37">
        <f>F11/D11*D17</f>
        <v>4487.7145400593463</v>
      </c>
      <c r="G17" s="36">
        <f>G11/D11*D17</f>
        <v>4399.3926805143428</v>
      </c>
      <c r="H17" s="37">
        <f>H11/F11*F17</f>
        <v>4487.7145400593463</v>
      </c>
      <c r="I17" s="37">
        <v>680.25</v>
      </c>
      <c r="J17" s="37">
        <f>J11/D11*D17</f>
        <v>768.57680514342235</v>
      </c>
      <c r="K17" s="33"/>
      <c r="L17" s="18"/>
      <c r="M17" s="19"/>
      <c r="N17" s="19"/>
      <c r="O17" s="19"/>
      <c r="P17" s="19"/>
      <c r="Q17" s="19"/>
      <c r="R17" s="19"/>
      <c r="S17" s="19"/>
      <c r="T17" s="19"/>
      <c r="U17" s="19"/>
    </row>
    <row r="18" spans="1:21">
      <c r="A18" s="38" t="s">
        <v>23</v>
      </c>
      <c r="B18" s="40"/>
      <c r="C18" s="40" t="s">
        <v>24</v>
      </c>
      <c r="D18" s="39">
        <v>2.42</v>
      </c>
      <c r="E18" s="41">
        <v>1068.5</v>
      </c>
      <c r="F18" s="37">
        <f>F11/D11*D18</f>
        <v>31029.340534124625</v>
      </c>
      <c r="G18" s="36">
        <f>G11/D11*D18</f>
        <v>30418.657962413454</v>
      </c>
      <c r="H18" s="37">
        <f>H11/F11*F18</f>
        <v>31029.340534124625</v>
      </c>
      <c r="I18" s="37">
        <v>4703.4799999999996</v>
      </c>
      <c r="J18" s="37">
        <f>J11/D11*D18</f>
        <v>5314.1596241345205</v>
      </c>
      <c r="K18" s="33"/>
      <c r="L18" s="18"/>
      <c r="M18" s="19"/>
      <c r="N18" s="19"/>
      <c r="O18" s="19"/>
      <c r="P18" s="19"/>
      <c r="Q18" s="19"/>
      <c r="R18" s="19"/>
      <c r="S18" s="19"/>
      <c r="T18" s="19"/>
      <c r="U18" s="19"/>
    </row>
    <row r="19" spans="1:21">
      <c r="A19" s="38"/>
      <c r="B19" s="40"/>
      <c r="C19" s="40"/>
      <c r="D19" s="39"/>
      <c r="E19" s="41"/>
      <c r="F19" s="37"/>
      <c r="G19" s="37"/>
      <c r="H19" s="37"/>
      <c r="I19" s="37"/>
      <c r="J19" s="37"/>
      <c r="K19" s="33"/>
      <c r="L19" s="18"/>
      <c r="M19" s="19"/>
      <c r="N19" s="19"/>
      <c r="O19" s="19"/>
      <c r="P19" s="19"/>
      <c r="Q19" s="19"/>
      <c r="R19" s="19"/>
      <c r="S19" s="19"/>
      <c r="T19" s="19"/>
      <c r="U19" s="19"/>
    </row>
    <row r="20" spans="1:21">
      <c r="A20" s="38" t="s">
        <v>25</v>
      </c>
      <c r="B20" s="40"/>
      <c r="C20" s="42" t="s">
        <v>26</v>
      </c>
      <c r="D20" s="39" t="s">
        <v>58</v>
      </c>
      <c r="E20" s="41">
        <v>1068.5</v>
      </c>
      <c r="F20" s="37">
        <v>36030.22</v>
      </c>
      <c r="G20" s="37">
        <v>34583.800000000003</v>
      </c>
      <c r="H20" s="37">
        <v>28720.03</v>
      </c>
      <c r="I20" s="43">
        <v>3839.96</v>
      </c>
      <c r="J20" s="43">
        <v>5286.38</v>
      </c>
      <c r="K20" s="33"/>
      <c r="L20" s="18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15" customHeight="1">
      <c r="A21" s="8" t="s">
        <v>27</v>
      </c>
      <c r="B21" s="74" t="s">
        <v>28</v>
      </c>
      <c r="C21" s="75"/>
      <c r="D21" s="44">
        <v>1.41</v>
      </c>
      <c r="E21" s="44">
        <v>1068.5</v>
      </c>
      <c r="F21" s="45">
        <v>13559.58</v>
      </c>
      <c r="G21" s="45">
        <v>14831.42</v>
      </c>
      <c r="H21" s="45">
        <v>13559.58</v>
      </c>
      <c r="I21" s="46">
        <v>3612.93</v>
      </c>
      <c r="J21" s="46">
        <v>2341.09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15" customHeight="1">
      <c r="A22" s="8" t="s">
        <v>29</v>
      </c>
      <c r="B22" s="74" t="s">
        <v>30</v>
      </c>
      <c r="C22" s="75"/>
      <c r="D22" s="44" t="s">
        <v>59</v>
      </c>
      <c r="E22" s="44">
        <v>1068.5</v>
      </c>
      <c r="F22" s="45">
        <v>7564.98</v>
      </c>
      <c r="G22" s="45">
        <v>8267.2000000000007</v>
      </c>
      <c r="H22" s="45">
        <v>7564.98</v>
      </c>
      <c r="I22" s="46">
        <v>1977.55</v>
      </c>
      <c r="J22" s="46">
        <v>1275.33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8.5">
      <c r="A23" s="8" t="s">
        <v>31</v>
      </c>
      <c r="B23" s="47"/>
      <c r="C23" s="48" t="s">
        <v>32</v>
      </c>
      <c r="D23" s="49" t="s">
        <v>60</v>
      </c>
      <c r="E23" s="11"/>
      <c r="F23" s="60" t="s">
        <v>33</v>
      </c>
      <c r="G23" s="60">
        <v>3600</v>
      </c>
      <c r="H23" s="46"/>
      <c r="I23" s="46"/>
      <c r="J23" s="46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5" customHeight="1">
      <c r="A24" s="8" t="s">
        <v>34</v>
      </c>
      <c r="B24" s="74" t="s">
        <v>35</v>
      </c>
      <c r="C24" s="75"/>
      <c r="D24" s="17" t="s">
        <v>61</v>
      </c>
      <c r="E24" s="17"/>
      <c r="F24" s="50">
        <v>98592.44</v>
      </c>
      <c r="G24" s="50">
        <v>93239.86</v>
      </c>
      <c r="H24" s="50">
        <v>98592.44</v>
      </c>
      <c r="I24" s="50">
        <v>13109.95</v>
      </c>
      <c r="J24" s="50">
        <v>16263.95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15" customHeight="1">
      <c r="A25" s="51"/>
      <c r="B25" s="61"/>
      <c r="C25" s="62"/>
      <c r="D25" s="42"/>
      <c r="E25" s="42"/>
      <c r="F25" s="31"/>
      <c r="G25" s="31"/>
      <c r="H25" s="31"/>
      <c r="I25" s="31"/>
      <c r="J25" s="31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5" customHeight="1">
      <c r="A26" s="51"/>
      <c r="B26" s="61"/>
      <c r="C26" s="62"/>
      <c r="D26" s="42"/>
      <c r="E26" s="42"/>
      <c r="F26" s="31"/>
      <c r="G26" s="31"/>
      <c r="H26" s="31"/>
      <c r="I26" s="31"/>
      <c r="J26" s="31"/>
      <c r="K26" s="33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15" customHeight="1">
      <c r="A27" s="51"/>
      <c r="B27" s="61"/>
      <c r="C27" s="62"/>
      <c r="D27" s="42"/>
      <c r="E27" s="42"/>
      <c r="F27" s="31"/>
      <c r="G27" s="31"/>
      <c r="H27" s="31"/>
      <c r="I27" s="31"/>
      <c r="J27" s="31"/>
      <c r="K27" s="33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>
      <c r="A28" s="51"/>
      <c r="B28" s="61"/>
      <c r="C28" s="62"/>
      <c r="D28" s="42"/>
      <c r="E28" s="42"/>
      <c r="F28" s="31"/>
      <c r="G28" s="31"/>
      <c r="H28" s="31"/>
      <c r="I28" s="31"/>
      <c r="J28" s="31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15" customHeight="1">
      <c r="A29" s="51"/>
      <c r="B29" s="61"/>
      <c r="C29" s="62"/>
      <c r="D29" s="42"/>
      <c r="E29" s="42"/>
      <c r="F29" s="31"/>
      <c r="G29" s="31"/>
      <c r="H29" s="31"/>
      <c r="I29" s="31"/>
      <c r="J29" s="31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>
      <c r="A31" s="54"/>
      <c r="B31" s="54"/>
      <c r="C31" s="54" t="s">
        <v>49</v>
      </c>
      <c r="D31" s="54"/>
      <c r="E31" s="55"/>
      <c r="F31" s="55"/>
      <c r="G31" s="55"/>
      <c r="H31" s="56"/>
      <c r="I31" s="56"/>
      <c r="J31" s="56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s="1" customFormat="1">
      <c r="A32" s="54"/>
      <c r="B32" s="54"/>
      <c r="C32" s="54" t="s">
        <v>50</v>
      </c>
      <c r="D32" s="54"/>
      <c r="E32" s="56"/>
      <c r="F32" s="56"/>
      <c r="G32" s="56"/>
      <c r="H32" s="56"/>
      <c r="I32" s="56"/>
      <c r="J32" s="56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15" customHeight="1">
      <c r="A33" s="8" t="s">
        <v>6</v>
      </c>
      <c r="B33" s="9" t="s">
        <v>36</v>
      </c>
      <c r="C33" s="10" t="s">
        <v>36</v>
      </c>
      <c r="D33" s="9" t="s">
        <v>39</v>
      </c>
      <c r="E33" s="84"/>
      <c r="F33" s="84"/>
      <c r="G33" s="84"/>
      <c r="H33" s="84"/>
      <c r="I33" s="84"/>
      <c r="J33" s="84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15" customHeight="1">
      <c r="A34" s="8" t="s">
        <v>37</v>
      </c>
      <c r="B34" s="11"/>
      <c r="C34" s="12" t="s">
        <v>51</v>
      </c>
      <c r="D34" s="45">
        <v>21810</v>
      </c>
      <c r="E34" s="83"/>
      <c r="F34" s="83"/>
      <c r="G34" s="83"/>
      <c r="H34" s="83"/>
      <c r="I34" s="83"/>
      <c r="J34" s="83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</row>
    <row r="35" spans="1:21">
      <c r="A35" s="8" t="s">
        <v>25</v>
      </c>
      <c r="B35" s="9"/>
      <c r="C35" s="10" t="s">
        <v>53</v>
      </c>
      <c r="D35" s="9">
        <v>6072.62</v>
      </c>
      <c r="E35" s="78"/>
      <c r="F35" s="78"/>
      <c r="G35" s="78"/>
      <c r="H35" s="79"/>
      <c r="I35" s="79"/>
      <c r="J35" s="79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spans="1:21">
      <c r="A36" s="8" t="s">
        <v>27</v>
      </c>
      <c r="B36" s="9"/>
      <c r="C36" s="10" t="s">
        <v>52</v>
      </c>
      <c r="D36" s="9">
        <v>837.61</v>
      </c>
      <c r="E36" s="79"/>
      <c r="F36" s="79"/>
      <c r="G36" s="79"/>
      <c r="H36" s="79"/>
      <c r="I36" s="79"/>
      <c r="J36" s="79"/>
      <c r="K36" s="58"/>
      <c r="L36" s="57"/>
      <c r="M36" s="57"/>
      <c r="N36" s="57"/>
      <c r="O36" s="57"/>
      <c r="P36" s="57"/>
      <c r="Q36" s="57"/>
      <c r="R36" s="57"/>
      <c r="S36" s="57"/>
      <c r="T36" s="59"/>
      <c r="U36" s="59"/>
    </row>
    <row r="37" spans="1:21">
      <c r="A37" s="8"/>
      <c r="B37" s="13"/>
      <c r="C37" s="14" t="s">
        <v>62</v>
      </c>
      <c r="D37" s="85">
        <f>SUM(D34:D36)</f>
        <v>28720.23</v>
      </c>
      <c r="E37" s="78"/>
      <c r="F37" s="78"/>
      <c r="G37" s="78"/>
      <c r="H37" s="79"/>
      <c r="I37" s="79"/>
      <c r="J37" s="79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59"/>
    </row>
    <row r="38" spans="1:21">
      <c r="A38" s="8"/>
      <c r="B38" s="15"/>
      <c r="C38" s="16"/>
      <c r="D38" s="17"/>
      <c r="E38" s="80"/>
      <c r="F38" s="80"/>
      <c r="G38" s="80"/>
      <c r="H38" s="79"/>
      <c r="I38" s="79"/>
      <c r="J38" s="7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spans="1:2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59"/>
    </row>
    <row r="40" spans="1:21">
      <c r="A40" s="19"/>
      <c r="B40" s="19"/>
      <c r="C40" s="20" t="s">
        <v>38</v>
      </c>
      <c r="D40" s="21"/>
      <c r="E40" s="22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>
      <c r="A41" s="18"/>
      <c r="B41" s="23"/>
      <c r="C41" s="24" t="s">
        <v>54</v>
      </c>
      <c r="D41" s="87">
        <v>49912.959999999999</v>
      </c>
      <c r="E41" s="25"/>
      <c r="F41" s="23"/>
      <c r="G41" s="23"/>
      <c r="H41" s="4"/>
      <c r="I41" s="4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18"/>
      <c r="B42" s="23"/>
      <c r="C42" s="24" t="s">
        <v>55</v>
      </c>
      <c r="D42" s="87">
        <v>36030.22</v>
      </c>
      <c r="E42" s="25"/>
      <c r="F42" s="23"/>
      <c r="G42" s="23"/>
      <c r="H42" s="4"/>
      <c r="I42" s="4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>
      <c r="A43" s="19"/>
      <c r="B43" s="19"/>
      <c r="C43" s="21" t="s">
        <v>40</v>
      </c>
      <c r="D43" s="88">
        <v>3600</v>
      </c>
      <c r="E43" s="22"/>
      <c r="F43" s="19"/>
      <c r="G43" s="1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9"/>
      <c r="B44" s="19"/>
      <c r="C44" s="26" t="s">
        <v>41</v>
      </c>
      <c r="D44" s="89">
        <v>28720.23</v>
      </c>
      <c r="E44" s="22"/>
      <c r="F44" s="19"/>
      <c r="G44" s="1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9"/>
      <c r="B45" s="19"/>
      <c r="C45" s="20" t="s">
        <v>56</v>
      </c>
      <c r="D45" s="86">
        <f>D41+D42+D43-D44</f>
        <v>60822.95</v>
      </c>
      <c r="E45" s="22"/>
      <c r="F45" s="19"/>
      <c r="G45" s="1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22"/>
      <c r="B46" s="22"/>
      <c r="C46" s="22"/>
      <c r="D46" s="22"/>
      <c r="E46" s="22"/>
      <c r="F46" s="19"/>
      <c r="G46" s="1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22"/>
      <c r="B47" s="22"/>
      <c r="C47" s="27" t="s">
        <v>42</v>
      </c>
      <c r="D47" s="22"/>
      <c r="E47" s="22"/>
      <c r="F47" s="19"/>
      <c r="G47" s="1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22"/>
      <c r="B48" s="22"/>
      <c r="C48" s="22"/>
      <c r="D48" s="22"/>
      <c r="E48" s="22"/>
      <c r="F48" s="19"/>
      <c r="G48" s="1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7">
      <c r="A49" s="22"/>
      <c r="B49" s="22"/>
      <c r="C49" s="22"/>
      <c r="D49" s="22"/>
      <c r="E49" s="22"/>
      <c r="F49" s="19"/>
      <c r="G49" s="19"/>
    </row>
    <row r="50" spans="1:7">
      <c r="A50" s="6"/>
      <c r="B50" s="6"/>
      <c r="C50" s="6"/>
      <c r="D50" s="6"/>
      <c r="E50" s="6"/>
    </row>
    <row r="51" spans="1:7">
      <c r="A51" s="6"/>
      <c r="B51" s="6"/>
      <c r="C51" s="6"/>
      <c r="D51" s="6"/>
      <c r="E51" s="6"/>
    </row>
    <row r="52" spans="1:7">
      <c r="A52" s="6"/>
      <c r="B52" s="6"/>
      <c r="C52" s="6"/>
      <c r="D52" s="6"/>
      <c r="E52" s="6"/>
    </row>
  </sheetData>
  <mergeCells count="38">
    <mergeCell ref="B29:C29"/>
    <mergeCell ref="B28:C28"/>
    <mergeCell ref="B27:C27"/>
    <mergeCell ref="E36:G36"/>
    <mergeCell ref="H38:J38"/>
    <mergeCell ref="H36:J36"/>
    <mergeCell ref="H33:J33"/>
    <mergeCell ref="E33:G33"/>
    <mergeCell ref="B14:C14"/>
    <mergeCell ref="B15:C15"/>
    <mergeCell ref="B16:C16"/>
    <mergeCell ref="K39:T39"/>
    <mergeCell ref="E37:G37"/>
    <mergeCell ref="H37:J37"/>
    <mergeCell ref="K37:T37"/>
    <mergeCell ref="E38:G38"/>
    <mergeCell ref="K35:U35"/>
    <mergeCell ref="K34:U34"/>
    <mergeCell ref="E35:G35"/>
    <mergeCell ref="E34:G34"/>
    <mergeCell ref="H35:J35"/>
    <mergeCell ref="H34:J34"/>
    <mergeCell ref="B26:C26"/>
    <mergeCell ref="B25:C25"/>
    <mergeCell ref="B13:C13"/>
    <mergeCell ref="A1:L1"/>
    <mergeCell ref="B2:K2"/>
    <mergeCell ref="B3:K3"/>
    <mergeCell ref="C5:H5"/>
    <mergeCell ref="B12:C12"/>
    <mergeCell ref="B11:C11"/>
    <mergeCell ref="B6:H6"/>
    <mergeCell ref="B7:H7"/>
    <mergeCell ref="B9:K9"/>
    <mergeCell ref="B10:C10"/>
    <mergeCell ref="B24:C24"/>
    <mergeCell ref="B21:C21"/>
    <mergeCell ref="B22:C2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dcterms:created xsi:type="dcterms:W3CDTF">2017-03-01T12:02:37Z</dcterms:created>
  <dcterms:modified xsi:type="dcterms:W3CDTF">2017-03-23T05:43:26Z</dcterms:modified>
</cp:coreProperties>
</file>