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5" windowWidth="18015" windowHeight="96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1" i="1"/>
  <c r="J18"/>
  <c r="J17"/>
  <c r="J16"/>
  <c r="J15"/>
  <c r="J14"/>
  <c r="J13"/>
  <c r="J12"/>
  <c r="H18"/>
  <c r="H17"/>
  <c r="H16"/>
  <c r="H15"/>
  <c r="H14"/>
  <c r="H13"/>
  <c r="H12"/>
  <c r="G18"/>
  <c r="G17"/>
  <c r="G16"/>
  <c r="G15"/>
  <c r="G14"/>
  <c r="G13"/>
  <c r="G12"/>
  <c r="F18"/>
  <c r="F17"/>
  <c r="F16"/>
  <c r="F15"/>
  <c r="F14"/>
  <c r="F13"/>
  <c r="F12"/>
</calcChain>
</file>

<file path=xl/sharedStrings.xml><?xml version="1.0" encoding="utf-8"?>
<sst xmlns="http://schemas.openxmlformats.org/spreadsheetml/2006/main" count="57" uniqueCount="53">
  <si>
    <t xml:space="preserve">
ОТЧЕТ УПРАВЛЯЮЩЕЙ ОРГАНИЗАЦИИ 
</t>
  </si>
  <si>
    <t>ОТЧЕТ  ООО "УНИВЕРСАЛ"</t>
  </si>
  <si>
    <t xml:space="preserve">ПЕРЕД СОБСТВЕННИКАМИ ПОМЕЩЕНИЙ О ВЫПОЛНЕНИИ 
ДОГОВОРА УПРАВЛЕНИЯ МНОГОКВАРТИРНЫМ ДОМОМ ЗА 2011 год 
</t>
  </si>
  <si>
    <t xml:space="preserve">1. Общие сведения о многоквартирном доме </t>
  </si>
  <si>
    <t xml:space="preserve">                           Адрес многоквартирного дома : п.Воротынск, ул.Советская д.17</t>
  </si>
  <si>
    <t>Общая площадь многоквартирного дома-1068,8 кв.м</t>
  </si>
  <si>
    <t xml:space="preserve">2. Отчет по затратам на содержание, ремонт общего имущества в многоквартирном доме и коммунальные услуги
за отчетный период -2014год
</t>
  </si>
  <si>
    <t>№п/п</t>
  </si>
  <si>
    <t>виды услуг</t>
  </si>
  <si>
    <t xml:space="preserve">Стоимость (работ) услуг 
руб./ кв. м общей   
площади
</t>
  </si>
  <si>
    <t>Площадь дома кв.м</t>
  </si>
  <si>
    <t>Содержание общего имущества, в том числе</t>
  </si>
  <si>
    <t>1.1.</t>
  </si>
  <si>
    <t>Управление многоквартирным домом</t>
  </si>
  <si>
    <t>1.2</t>
  </si>
  <si>
    <t>Содержание помещений общего имущества</t>
  </si>
  <si>
    <t>1.3</t>
  </si>
  <si>
    <t>Содержание инженерных сетей</t>
  </si>
  <si>
    <t>1.4</t>
  </si>
  <si>
    <t>Содержание конструк. элементов здания</t>
  </si>
  <si>
    <t>1.5</t>
  </si>
  <si>
    <t>Содержание газового оборудования</t>
  </si>
  <si>
    <t>1.6</t>
  </si>
  <si>
    <t xml:space="preserve">Содержание систем вентиляции </t>
  </si>
  <si>
    <t>1.7</t>
  </si>
  <si>
    <t>Содержание благоустройства</t>
  </si>
  <si>
    <t>2</t>
  </si>
  <si>
    <t>Текущий ремонт</t>
  </si>
  <si>
    <t>3</t>
  </si>
  <si>
    <t>4</t>
  </si>
  <si>
    <t>Аренда стены под оборудованием интернет</t>
  </si>
  <si>
    <t>нет</t>
  </si>
  <si>
    <t>Электроэнергия</t>
  </si>
  <si>
    <t>виды работ</t>
  </si>
  <si>
    <t xml:space="preserve">Стоимость работы (услуги)
в расчете на единицу измерения
(на 1 кв. метр общей площади помещений в многоквартирном доме)
</t>
  </si>
  <si>
    <t>1</t>
  </si>
  <si>
    <t xml:space="preserve">Текущий ремонт жилищного фонда, в том числе:                  </t>
  </si>
  <si>
    <t>УЧЕТ РАСХОДОВ ПО ТЕКУЩЕМУ РЕМОНТУ</t>
  </si>
  <si>
    <t>Начислено за оборудование интернет</t>
  </si>
  <si>
    <t>Остаток на 01.01.2017 год</t>
  </si>
  <si>
    <t>Директор ООО "УНИВЕРСАЛ"   _____________________П.А.Червинский</t>
  </si>
  <si>
    <t>2017 год</t>
  </si>
  <si>
    <t>4,23/4,44</t>
  </si>
  <si>
    <t>Отчет о фактически выполненных работах по ремонту общего имущества в многоквартирном доме  за 2017 год</t>
  </si>
  <si>
    <t>Начислено за 2017 год</t>
  </si>
  <si>
    <t>Выполнено работ за 2017год</t>
  </si>
  <si>
    <t>Начислено в 2017 г., руб</t>
  </si>
  <si>
    <t>Поступило средств в 2017 г., руб</t>
  </si>
  <si>
    <t>Выполнено работ в 2017 г</t>
  </si>
  <si>
    <t>Задолженн. собственник и нанимател помещений на 01.01.2017, руб</t>
  </si>
  <si>
    <t>Задолженн. собственник и нанимателей помещений на 01.01.2018, руб</t>
  </si>
  <si>
    <t>Остаток на 01.01.2018 год</t>
  </si>
  <si>
    <t xml:space="preserve">не проводились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</si>
</sst>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4">
    <xf numFmtId="0" fontId="0" fillId="0" borderId="0" xfId="0"/>
    <xf numFmtId="0" fontId="2" fillId="0" borderId="0" xfId="1" applyFont="1"/>
    <xf numFmtId="0" fontId="0" fillId="0" borderId="0" xfId="0" applyBorder="1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 wrapText="1"/>
    </xf>
    <xf numFmtId="0" fontId="3" fillId="0" borderId="0" xfId="0" applyFont="1"/>
    <xf numFmtId="0" fontId="4" fillId="0" borderId="0" xfId="0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3" fillId="0" borderId="0" xfId="1" applyFont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2" fontId="3" fillId="0" borderId="0" xfId="1" applyNumberFormat="1" applyFont="1"/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2" fontId="5" fillId="2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2" fontId="8" fillId="2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2" fontId="6" fillId="0" borderId="1" xfId="1" applyNumberFormat="1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 wrapText="1"/>
    </xf>
    <xf numFmtId="2" fontId="5" fillId="0" borderId="0" xfId="1" applyNumberFormat="1" applyFont="1" applyBorder="1" applyAlignment="1">
      <alignment horizontal="center" vertical="center" wrapText="1"/>
    </xf>
    <xf numFmtId="0" fontId="6" fillId="0" borderId="0" xfId="1" applyFont="1"/>
    <xf numFmtId="0" fontId="3" fillId="0" borderId="0" xfId="1" applyFont="1" applyAlignment="1"/>
    <xf numFmtId="0" fontId="5" fillId="0" borderId="1" xfId="1" applyFont="1" applyBorder="1" applyAlignment="1">
      <alignment horizontal="center" vertical="center" wrapText="1"/>
    </xf>
    <xf numFmtId="2" fontId="5" fillId="0" borderId="1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2" fontId="7" fillId="0" borderId="3" xfId="1" applyNumberFormat="1" applyFont="1" applyBorder="1" applyAlignment="1">
      <alignment horizontal="center" vertical="center"/>
    </xf>
    <xf numFmtId="2" fontId="7" fillId="0" borderId="4" xfId="1" applyNumberFormat="1" applyFont="1" applyBorder="1" applyAlignment="1">
      <alignment horizontal="center" vertical="center"/>
    </xf>
    <xf numFmtId="2" fontId="7" fillId="0" borderId="2" xfId="1" applyNumberFormat="1" applyFont="1" applyBorder="1" applyAlignment="1">
      <alignment horizontal="center" vertical="center"/>
    </xf>
    <xf numFmtId="0" fontId="4" fillId="0" borderId="1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Alignment="1">
      <alignment horizontal="left"/>
    </xf>
    <xf numFmtId="0" fontId="3" fillId="0" borderId="1" xfId="1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0" borderId="0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0" xfId="0" applyFont="1" applyFill="1" applyBorder="1"/>
    <xf numFmtId="0" fontId="4" fillId="0" borderId="1" xfId="1" applyFont="1" applyBorder="1" applyAlignment="1">
      <alignment horizontal="left"/>
    </xf>
    <xf numFmtId="2" fontId="4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8"/>
  <sheetViews>
    <sheetView tabSelected="1" topLeftCell="A19" workbookViewId="0">
      <selection activeCell="A28" sqref="A28:J29"/>
    </sheetView>
  </sheetViews>
  <sheetFormatPr defaultRowHeight="15"/>
  <cols>
    <col min="1" max="1" width="6.140625" customWidth="1"/>
    <col min="3" max="3" width="32.140625" customWidth="1"/>
    <col min="4" max="4" width="9.7109375" customWidth="1"/>
    <col min="5" max="5" width="10.28515625" customWidth="1"/>
    <col min="6" max="6" width="11.28515625" customWidth="1"/>
    <col min="7" max="7" width="11.140625" customWidth="1"/>
    <col min="8" max="8" width="10.7109375" customWidth="1"/>
    <col min="9" max="9" width="12.28515625" customWidth="1"/>
    <col min="10" max="10" width="11.7109375" customWidth="1"/>
  </cols>
  <sheetData>
    <row r="1" spans="1:21" ht="15.7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6"/>
      <c r="N1" s="6"/>
      <c r="O1" s="6"/>
      <c r="P1" s="6"/>
      <c r="Q1" s="6"/>
      <c r="R1" s="6"/>
      <c r="S1" s="6"/>
      <c r="T1" s="6"/>
      <c r="U1" s="6"/>
    </row>
    <row r="2" spans="1:21" ht="15.75">
      <c r="A2" s="1"/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1"/>
      <c r="M2" s="6"/>
      <c r="N2" s="6"/>
      <c r="O2" s="6"/>
      <c r="P2" s="6"/>
      <c r="Q2" s="6"/>
      <c r="R2" s="6"/>
      <c r="S2" s="6"/>
      <c r="T2" s="6"/>
      <c r="U2" s="6"/>
    </row>
    <row r="3" spans="1:21" ht="15.75">
      <c r="A3" s="1"/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1"/>
      <c r="M3" s="6"/>
      <c r="N3" s="6"/>
      <c r="O3" s="6"/>
      <c r="P3" s="6"/>
      <c r="Q3" s="6"/>
      <c r="R3" s="6"/>
      <c r="S3" s="6"/>
      <c r="T3" s="6"/>
      <c r="U3" s="6"/>
    </row>
    <row r="4" spans="1:21">
      <c r="A4" s="6"/>
      <c r="B4" s="6"/>
      <c r="C4" s="6"/>
      <c r="D4" s="6"/>
      <c r="E4" s="6"/>
      <c r="F4" s="7" t="s">
        <v>41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</row>
    <row r="5" spans="1:21">
      <c r="A5" s="8"/>
      <c r="B5" s="8"/>
      <c r="C5" s="9" t="s">
        <v>3</v>
      </c>
      <c r="D5" s="9"/>
      <c r="E5" s="9"/>
      <c r="F5" s="9"/>
      <c r="G5" s="9"/>
      <c r="H5" s="9"/>
      <c r="I5" s="10"/>
      <c r="J5" s="8"/>
      <c r="K5" s="8"/>
      <c r="L5" s="8"/>
      <c r="M5" s="6"/>
      <c r="N5" s="6"/>
      <c r="O5" s="6"/>
      <c r="P5" s="6"/>
      <c r="Q5" s="6"/>
      <c r="R5" s="6"/>
      <c r="S5" s="6"/>
      <c r="T5" s="6"/>
      <c r="U5" s="6"/>
    </row>
    <row r="6" spans="1:21">
      <c r="A6" s="8"/>
      <c r="B6" s="11" t="s">
        <v>4</v>
      </c>
      <c r="C6" s="12"/>
      <c r="D6" s="12"/>
      <c r="E6" s="12"/>
      <c r="F6" s="12"/>
      <c r="G6" s="12"/>
      <c r="H6" s="12"/>
      <c r="I6" s="8"/>
      <c r="J6" s="8"/>
      <c r="K6" s="8"/>
      <c r="L6" s="8"/>
      <c r="M6" s="6"/>
      <c r="N6" s="6"/>
      <c r="O6" s="6"/>
      <c r="P6" s="6"/>
      <c r="Q6" s="6"/>
      <c r="R6" s="6"/>
      <c r="S6" s="6"/>
      <c r="T6" s="6"/>
      <c r="U6" s="6"/>
    </row>
    <row r="7" spans="1:21">
      <c r="A7" s="8"/>
      <c r="B7" s="13" t="s">
        <v>5</v>
      </c>
      <c r="C7" s="13"/>
      <c r="D7" s="13"/>
      <c r="E7" s="13"/>
      <c r="F7" s="13"/>
      <c r="G7" s="13"/>
      <c r="H7" s="13"/>
      <c r="I7" s="8"/>
      <c r="J7" s="8"/>
      <c r="K7" s="8"/>
      <c r="L7" s="8"/>
      <c r="M7" s="6"/>
      <c r="N7" s="6"/>
      <c r="O7" s="6"/>
      <c r="P7" s="6"/>
      <c r="Q7" s="6"/>
      <c r="R7" s="6"/>
      <c r="S7" s="6"/>
      <c r="T7" s="6"/>
      <c r="U7" s="6"/>
    </row>
    <row r="8" spans="1:21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1:21">
      <c r="A9" s="8"/>
      <c r="B9" s="14" t="s">
        <v>6</v>
      </c>
      <c r="C9" s="14"/>
      <c r="D9" s="14"/>
      <c r="E9" s="14"/>
      <c r="F9" s="14"/>
      <c r="G9" s="14"/>
      <c r="H9" s="14"/>
      <c r="I9" s="14"/>
      <c r="J9" s="14"/>
      <c r="K9" s="14"/>
      <c r="L9" s="8"/>
      <c r="M9" s="6"/>
      <c r="N9" s="6"/>
      <c r="O9" s="6"/>
      <c r="P9" s="6"/>
      <c r="Q9" s="6"/>
      <c r="R9" s="6"/>
      <c r="S9" s="6"/>
      <c r="T9" s="6"/>
      <c r="U9" s="6"/>
    </row>
    <row r="10" spans="1:21" ht="135">
      <c r="A10" s="15" t="s">
        <v>7</v>
      </c>
      <c r="B10" s="16" t="s">
        <v>8</v>
      </c>
      <c r="C10" s="17"/>
      <c r="D10" s="15" t="s">
        <v>9</v>
      </c>
      <c r="E10" s="15" t="s">
        <v>10</v>
      </c>
      <c r="F10" s="15" t="s">
        <v>46</v>
      </c>
      <c r="G10" s="15" t="s">
        <v>47</v>
      </c>
      <c r="H10" s="15" t="s">
        <v>48</v>
      </c>
      <c r="I10" s="15" t="s">
        <v>49</v>
      </c>
      <c r="J10" s="15" t="s">
        <v>50</v>
      </c>
      <c r="K10" s="8"/>
      <c r="L10" s="8"/>
      <c r="M10" s="6"/>
      <c r="N10" s="6"/>
      <c r="O10" s="6"/>
      <c r="P10" s="6"/>
      <c r="Q10" s="6"/>
      <c r="R10" s="6"/>
      <c r="S10" s="6"/>
      <c r="T10" s="6"/>
      <c r="U10" s="6"/>
    </row>
    <row r="11" spans="1:21">
      <c r="A11" s="18">
        <v>1</v>
      </c>
      <c r="B11" s="19" t="s">
        <v>11</v>
      </c>
      <c r="C11" s="20"/>
      <c r="D11" s="21">
        <v>10</v>
      </c>
      <c r="E11" s="22">
        <v>1068.5</v>
      </c>
      <c r="F11" s="23">
        <v>128256</v>
      </c>
      <c r="G11" s="21">
        <v>123016.22</v>
      </c>
      <c r="H11" s="23">
        <v>128256</v>
      </c>
      <c r="I11" s="23">
        <v>28510.6</v>
      </c>
      <c r="J11" s="23">
        <v>33750.36</v>
      </c>
      <c r="K11" s="24"/>
      <c r="L11" s="8"/>
      <c r="M11" s="6"/>
      <c r="N11" s="6"/>
      <c r="O11" s="6"/>
      <c r="P11" s="6"/>
      <c r="Q11" s="6"/>
      <c r="R11" s="6"/>
      <c r="S11" s="6"/>
      <c r="T11" s="6"/>
      <c r="U11" s="6"/>
    </row>
    <row r="12" spans="1:21">
      <c r="A12" s="25" t="s">
        <v>12</v>
      </c>
      <c r="B12" s="26" t="s">
        <v>13</v>
      </c>
      <c r="C12" s="27"/>
      <c r="D12" s="22">
        <v>2.96</v>
      </c>
      <c r="E12" s="22">
        <v>1068.5</v>
      </c>
      <c r="F12" s="28">
        <f>F11/D11*D12</f>
        <v>37963.775999999998</v>
      </c>
      <c r="G12" s="29">
        <f>G11/D11*D12</f>
        <v>36412.801119999996</v>
      </c>
      <c r="H12" s="28">
        <f>H11/F11*F12</f>
        <v>37963.775999999998</v>
      </c>
      <c r="I12" s="30">
        <v>8809.7753999999986</v>
      </c>
      <c r="J12" s="30">
        <f t="shared" ref="J12:J18" si="0">I12+F12-G12</f>
        <v>10360.75028</v>
      </c>
      <c r="K12" s="24"/>
      <c r="L12" s="8"/>
      <c r="M12" s="6"/>
      <c r="N12" s="6"/>
      <c r="O12" s="6"/>
      <c r="P12" s="6"/>
      <c r="Q12" s="6"/>
      <c r="R12" s="6"/>
      <c r="S12" s="6"/>
      <c r="T12" s="6"/>
      <c r="U12" s="6"/>
    </row>
    <row r="13" spans="1:21">
      <c r="A13" s="31" t="s">
        <v>14</v>
      </c>
      <c r="B13" s="26" t="s">
        <v>15</v>
      </c>
      <c r="C13" s="27"/>
      <c r="D13" s="28">
        <v>1.1200000000000001</v>
      </c>
      <c r="E13" s="22">
        <v>1038.5</v>
      </c>
      <c r="F13" s="28">
        <f>F11/D11*D13</f>
        <v>14364.672000000002</v>
      </c>
      <c r="G13" s="29">
        <f>G11/D11*D13</f>
        <v>13777.816640000001</v>
      </c>
      <c r="H13" s="28">
        <f>H11/F11*F13</f>
        <v>14364.672000000002</v>
      </c>
      <c r="I13" s="30">
        <v>4219.5688</v>
      </c>
      <c r="J13" s="30">
        <f t="shared" si="0"/>
        <v>4806.4241600000023</v>
      </c>
      <c r="K13" s="24"/>
      <c r="L13" s="8"/>
      <c r="M13" s="6"/>
      <c r="N13" s="6"/>
      <c r="O13" s="6"/>
      <c r="P13" s="6"/>
      <c r="Q13" s="6"/>
      <c r="R13" s="6"/>
      <c r="S13" s="6"/>
      <c r="T13" s="6"/>
      <c r="U13" s="6"/>
    </row>
    <row r="14" spans="1:21">
      <c r="A14" s="31" t="s">
        <v>16</v>
      </c>
      <c r="B14" s="26" t="s">
        <v>17</v>
      </c>
      <c r="C14" s="27"/>
      <c r="D14" s="22">
        <v>1.81</v>
      </c>
      <c r="E14" s="22">
        <v>1068.5</v>
      </c>
      <c r="F14" s="28">
        <f>F11/D11*D14</f>
        <v>23214.336000000003</v>
      </c>
      <c r="G14" s="29">
        <f>G11/D11*D14</f>
        <v>22265.935819999999</v>
      </c>
      <c r="H14" s="28">
        <f>H11/F11*F14</f>
        <v>23214.336000000003</v>
      </c>
      <c r="I14" s="30">
        <v>3193.1872000000003</v>
      </c>
      <c r="J14" s="30">
        <f t="shared" si="0"/>
        <v>4141.5873800000045</v>
      </c>
      <c r="K14" s="24"/>
      <c r="L14" s="8"/>
      <c r="M14" s="6"/>
      <c r="N14" s="6"/>
      <c r="O14" s="6"/>
      <c r="P14" s="6"/>
      <c r="Q14" s="6"/>
      <c r="R14" s="6"/>
      <c r="S14" s="6"/>
      <c r="T14" s="6"/>
      <c r="U14" s="6"/>
    </row>
    <row r="15" spans="1:21">
      <c r="A15" s="31" t="s">
        <v>18</v>
      </c>
      <c r="B15" s="26" t="s">
        <v>19</v>
      </c>
      <c r="C15" s="27"/>
      <c r="D15" s="22">
        <v>1.36</v>
      </c>
      <c r="E15" s="22">
        <v>1068.5</v>
      </c>
      <c r="F15" s="28">
        <f>F11/D11*D15</f>
        <v>17442.816000000003</v>
      </c>
      <c r="G15" s="29">
        <f>G11/D11*D15</f>
        <v>16730.20592</v>
      </c>
      <c r="H15" s="28">
        <f>H11/F11*F15</f>
        <v>17442.816000000003</v>
      </c>
      <c r="I15" s="30">
        <v>4248.0793999999996</v>
      </c>
      <c r="J15" s="30">
        <f t="shared" si="0"/>
        <v>4960.6894800000009</v>
      </c>
      <c r="K15" s="24"/>
      <c r="L15" s="8"/>
      <c r="M15" s="6"/>
      <c r="N15" s="6"/>
      <c r="O15" s="6"/>
      <c r="P15" s="6"/>
      <c r="Q15" s="6"/>
      <c r="R15" s="6"/>
      <c r="S15" s="6"/>
      <c r="T15" s="6"/>
      <c r="U15" s="6"/>
    </row>
    <row r="16" spans="1:21">
      <c r="A16" s="31" t="s">
        <v>20</v>
      </c>
      <c r="B16" s="32" t="s">
        <v>21</v>
      </c>
      <c r="C16" s="33"/>
      <c r="D16" s="34">
        <v>0.05</v>
      </c>
      <c r="E16" s="18">
        <v>1068.5</v>
      </c>
      <c r="F16" s="30">
        <f>F11/D11*D16</f>
        <v>641.28000000000009</v>
      </c>
      <c r="G16" s="29">
        <f>G11/D11*D16</f>
        <v>615.08109999999999</v>
      </c>
      <c r="H16" s="30">
        <f>H11/F11*F16</f>
        <v>641.28000000000009</v>
      </c>
      <c r="I16" s="30">
        <v>142.553</v>
      </c>
      <c r="J16" s="30">
        <f t="shared" si="0"/>
        <v>168.75190000000009</v>
      </c>
      <c r="K16" s="24"/>
      <c r="L16" s="8"/>
      <c r="M16" s="6"/>
      <c r="N16" s="6"/>
      <c r="O16" s="6"/>
      <c r="P16" s="6"/>
      <c r="Q16" s="6"/>
      <c r="R16" s="6"/>
      <c r="S16" s="6"/>
      <c r="T16" s="6"/>
      <c r="U16" s="6"/>
    </row>
    <row r="17" spans="1:21">
      <c r="A17" s="31" t="s">
        <v>22</v>
      </c>
      <c r="B17" s="32" t="s">
        <v>23</v>
      </c>
      <c r="C17" s="33"/>
      <c r="D17" s="34">
        <v>0.28000000000000003</v>
      </c>
      <c r="E17" s="18">
        <v>1068.5</v>
      </c>
      <c r="F17" s="30">
        <f>F11/D11*D17</f>
        <v>3591.1680000000006</v>
      </c>
      <c r="G17" s="29">
        <f>G11/D11*D17</f>
        <v>3444.4541600000002</v>
      </c>
      <c r="H17" s="30">
        <f>H11/F11*F17</f>
        <v>3591.1680000000006</v>
      </c>
      <c r="I17" s="30">
        <v>997.87099999999987</v>
      </c>
      <c r="J17" s="30">
        <f t="shared" si="0"/>
        <v>1144.5848400000004</v>
      </c>
      <c r="K17" s="24"/>
      <c r="L17" s="8"/>
      <c r="M17" s="6"/>
      <c r="N17" s="6"/>
      <c r="O17" s="6"/>
      <c r="P17" s="6"/>
      <c r="Q17" s="6"/>
      <c r="R17" s="6"/>
      <c r="S17" s="6"/>
      <c r="T17" s="6"/>
      <c r="U17" s="6"/>
    </row>
    <row r="18" spans="1:21" ht="15" customHeight="1">
      <c r="A18" s="31" t="s">
        <v>24</v>
      </c>
      <c r="B18" s="32" t="s">
        <v>25</v>
      </c>
      <c r="C18" s="33"/>
      <c r="D18" s="34">
        <v>2.42</v>
      </c>
      <c r="E18" s="35">
        <v>1068.5</v>
      </c>
      <c r="F18" s="30">
        <f>F11/D11*D18</f>
        <v>31037.952000000001</v>
      </c>
      <c r="G18" s="29">
        <f>G11/D11*D18</f>
        <v>29769.925239999997</v>
      </c>
      <c r="H18" s="30">
        <f>H11/F11*F18</f>
        <v>31037.952000000001</v>
      </c>
      <c r="I18" s="30">
        <v>6899.5652</v>
      </c>
      <c r="J18" s="30">
        <f t="shared" si="0"/>
        <v>8167.5919600000052</v>
      </c>
      <c r="K18" s="24"/>
      <c r="L18" s="8"/>
      <c r="M18" s="6"/>
      <c r="N18" s="6"/>
      <c r="O18" s="6"/>
      <c r="P18" s="6"/>
      <c r="Q18" s="6"/>
      <c r="R18" s="6"/>
      <c r="S18" s="6"/>
      <c r="T18" s="6"/>
      <c r="U18" s="6"/>
    </row>
    <row r="19" spans="1:21">
      <c r="A19" s="31"/>
      <c r="B19" s="32"/>
      <c r="C19" s="33"/>
      <c r="D19" s="34"/>
      <c r="E19" s="35"/>
      <c r="F19" s="30"/>
      <c r="G19" s="30"/>
      <c r="H19" s="30"/>
      <c r="I19" s="30"/>
      <c r="J19" s="30"/>
      <c r="K19" s="24"/>
      <c r="L19" s="8"/>
      <c r="M19" s="6"/>
      <c r="N19" s="6"/>
      <c r="O19" s="6"/>
      <c r="P19" s="6"/>
      <c r="Q19" s="6"/>
      <c r="R19" s="6"/>
      <c r="S19" s="6"/>
      <c r="T19" s="6"/>
      <c r="U19" s="6"/>
    </row>
    <row r="20" spans="1:21">
      <c r="A20" s="31" t="s">
        <v>26</v>
      </c>
      <c r="B20" s="19" t="s">
        <v>27</v>
      </c>
      <c r="C20" s="20"/>
      <c r="D20" s="23">
        <v>2.81</v>
      </c>
      <c r="E20" s="35">
        <v>1068.5</v>
      </c>
      <c r="F20" s="30">
        <v>36040.080000000002</v>
      </c>
      <c r="G20" s="30">
        <v>34567.129999999997</v>
      </c>
      <c r="H20" s="30">
        <v>0</v>
      </c>
      <c r="I20" s="36">
        <v>8011.5</v>
      </c>
      <c r="J20" s="36">
        <v>9484.4500000000007</v>
      </c>
      <c r="K20" s="24"/>
      <c r="L20" s="8"/>
      <c r="M20" s="6"/>
      <c r="N20" s="6"/>
      <c r="O20" s="6"/>
      <c r="P20" s="6"/>
      <c r="Q20" s="6"/>
      <c r="R20" s="6"/>
      <c r="S20" s="6"/>
      <c r="T20" s="6"/>
      <c r="U20" s="6"/>
    </row>
    <row r="21" spans="1:21" ht="28.5">
      <c r="A21" s="37" t="s">
        <v>28</v>
      </c>
      <c r="B21" s="38"/>
      <c r="C21" s="39" t="s">
        <v>30</v>
      </c>
      <c r="D21" s="40" t="s">
        <v>31</v>
      </c>
      <c r="E21" s="41"/>
      <c r="F21" s="42"/>
      <c r="G21" s="42"/>
      <c r="H21" s="42"/>
      <c r="I21" s="42"/>
      <c r="J21" s="42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</row>
    <row r="22" spans="1:21" ht="28.5">
      <c r="A22" s="37" t="s">
        <v>29</v>
      </c>
      <c r="B22" s="43" t="s">
        <v>32</v>
      </c>
      <c r="C22" s="44"/>
      <c r="D22" s="45" t="s">
        <v>42</v>
      </c>
      <c r="E22" s="45"/>
      <c r="F22" s="46">
        <v>140966.22</v>
      </c>
      <c r="G22" s="46">
        <v>138151.74</v>
      </c>
      <c r="H22" s="46">
        <v>140966.22</v>
      </c>
      <c r="I22" s="46">
        <v>41128.76</v>
      </c>
      <c r="J22" s="46">
        <v>43943.26</v>
      </c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</row>
    <row r="23" spans="1:21">
      <c r="A23" s="47"/>
      <c r="B23" s="19"/>
      <c r="C23" s="20"/>
      <c r="D23" s="48"/>
      <c r="E23" s="48"/>
      <c r="F23" s="23"/>
      <c r="G23" s="23"/>
      <c r="H23" s="23"/>
      <c r="I23" s="23"/>
      <c r="J23" s="23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</row>
    <row r="24" spans="1:21">
      <c r="A24" s="47"/>
      <c r="B24" s="19"/>
      <c r="C24" s="20"/>
      <c r="D24" s="48"/>
      <c r="E24" s="48"/>
      <c r="F24" s="23"/>
      <c r="G24" s="23"/>
      <c r="H24" s="23"/>
      <c r="I24" s="23"/>
      <c r="J24" s="23"/>
      <c r="K24" s="24"/>
      <c r="L24" s="8"/>
      <c r="M24" s="8"/>
      <c r="N24" s="8"/>
      <c r="O24" s="8"/>
      <c r="P24" s="8"/>
      <c r="Q24" s="8"/>
      <c r="R24" s="8"/>
      <c r="S24" s="8"/>
      <c r="T24" s="8"/>
      <c r="U24" s="8"/>
    </row>
    <row r="25" spans="1:21">
      <c r="A25" s="47"/>
      <c r="B25" s="19"/>
      <c r="C25" s="20"/>
      <c r="D25" s="48"/>
      <c r="E25" s="48"/>
      <c r="F25" s="23"/>
      <c r="G25" s="23"/>
      <c r="H25" s="23"/>
      <c r="I25" s="23"/>
      <c r="J25" s="23"/>
      <c r="K25" s="24"/>
      <c r="L25" s="8"/>
      <c r="M25" s="8"/>
      <c r="N25" s="8"/>
      <c r="O25" s="8"/>
      <c r="P25" s="8"/>
      <c r="Q25" s="8"/>
      <c r="R25" s="8"/>
      <c r="S25" s="8"/>
      <c r="T25" s="8"/>
      <c r="U25" s="8"/>
    </row>
    <row r="26" spans="1:21">
      <c r="A26" s="47"/>
      <c r="B26" s="19"/>
      <c r="C26" s="20"/>
      <c r="D26" s="48"/>
      <c r="E26" s="48"/>
      <c r="F26" s="23"/>
      <c r="G26" s="23"/>
      <c r="H26" s="23"/>
      <c r="I26" s="23"/>
      <c r="J26" s="23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</row>
    <row r="27" spans="1:21">
      <c r="A27" s="47"/>
      <c r="B27" s="19"/>
      <c r="C27" s="20"/>
      <c r="D27" s="48"/>
      <c r="E27" s="48"/>
      <c r="F27" s="23"/>
      <c r="G27" s="23"/>
      <c r="H27" s="23"/>
      <c r="I27" s="23"/>
      <c r="J27" s="23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1:21">
      <c r="A28" s="49" t="s">
        <v>43</v>
      </c>
      <c r="B28" s="50"/>
      <c r="C28" s="50"/>
      <c r="D28" s="50"/>
      <c r="E28" s="50"/>
      <c r="F28" s="50"/>
      <c r="G28" s="50"/>
      <c r="H28" s="50"/>
      <c r="I28" s="50"/>
      <c r="J28" s="50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>
      <c r="A29" s="51"/>
      <c r="B29" s="51"/>
      <c r="C29" s="51"/>
      <c r="D29" s="51"/>
      <c r="E29" s="51"/>
      <c r="F29" s="51"/>
      <c r="G29" s="51"/>
      <c r="H29" s="52"/>
      <c r="I29" s="52"/>
      <c r="J29" s="52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1:21">
      <c r="A30" s="37" t="s">
        <v>7</v>
      </c>
      <c r="B30" s="53" t="s">
        <v>33</v>
      </c>
      <c r="C30" s="53"/>
      <c r="D30" s="53"/>
      <c r="E30" s="54" t="s">
        <v>34</v>
      </c>
      <c r="F30" s="54"/>
      <c r="G30" s="54"/>
      <c r="H30" s="55"/>
      <c r="I30" s="55"/>
      <c r="J30" s="5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>
      <c r="A31" s="37" t="s">
        <v>35</v>
      </c>
      <c r="B31" s="56" t="s">
        <v>36</v>
      </c>
      <c r="C31" s="56"/>
      <c r="D31" s="56"/>
      <c r="E31" s="57"/>
      <c r="F31" s="57"/>
      <c r="G31" s="57"/>
      <c r="H31" s="58"/>
      <c r="I31" s="58"/>
      <c r="J31" s="58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</row>
    <row r="32" spans="1:21">
      <c r="A32" s="37" t="s">
        <v>16</v>
      </c>
      <c r="B32" s="53" t="s">
        <v>52</v>
      </c>
      <c r="C32" s="53"/>
      <c r="D32" s="53"/>
      <c r="E32" s="60"/>
      <c r="F32" s="60"/>
      <c r="G32" s="60"/>
      <c r="H32" s="61"/>
      <c r="I32" s="61"/>
      <c r="J32" s="61"/>
      <c r="K32" s="62"/>
      <c r="L32" s="63"/>
      <c r="M32" s="63"/>
      <c r="N32" s="63"/>
      <c r="O32" s="63"/>
      <c r="P32" s="63"/>
      <c r="Q32" s="63"/>
      <c r="R32" s="63"/>
      <c r="S32" s="63"/>
      <c r="T32" s="10"/>
      <c r="U32" s="10"/>
    </row>
    <row r="33" spans="1:21">
      <c r="A33" s="37" t="s">
        <v>18</v>
      </c>
      <c r="B33" s="64"/>
      <c r="C33" s="64"/>
      <c r="D33" s="64"/>
      <c r="E33" s="65"/>
      <c r="F33" s="65"/>
      <c r="G33" s="65"/>
      <c r="H33" s="61"/>
      <c r="I33" s="61"/>
      <c r="J33" s="61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spans="1:21">
      <c r="A34" s="37"/>
      <c r="B34" s="66"/>
      <c r="C34" s="67"/>
      <c r="D34" s="67"/>
      <c r="E34" s="68"/>
      <c r="F34" s="69"/>
      <c r="G34" s="70"/>
      <c r="H34" s="61"/>
      <c r="I34" s="61"/>
      <c r="J34" s="61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  <row r="35" spans="1:21">
      <c r="A35" s="8"/>
      <c r="B35" s="8"/>
      <c r="C35" s="8"/>
      <c r="D35" s="8"/>
      <c r="E35" s="8"/>
      <c r="F35" s="8"/>
      <c r="G35" s="8"/>
      <c r="H35" s="8"/>
      <c r="I35" s="8"/>
      <c r="J35" s="8"/>
      <c r="K35" s="9"/>
      <c r="L35" s="9"/>
      <c r="M35" s="9"/>
      <c r="N35" s="9"/>
      <c r="O35" s="9"/>
      <c r="P35" s="9"/>
      <c r="Q35" s="9"/>
      <c r="R35" s="9"/>
      <c r="S35" s="9"/>
      <c r="T35" s="9"/>
      <c r="U35" s="10"/>
    </row>
    <row r="36" spans="1:21">
      <c r="A36" s="6"/>
      <c r="B36" s="6"/>
      <c r="C36" s="71" t="s">
        <v>37</v>
      </c>
      <c r="D36" s="72"/>
      <c r="E36" s="7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A37" s="8"/>
      <c r="B37" s="74"/>
      <c r="C37" s="82" t="s">
        <v>39</v>
      </c>
      <c r="D37" s="76">
        <v>-5109.83</v>
      </c>
      <c r="E37" s="77"/>
      <c r="F37" s="74"/>
      <c r="G37" s="74"/>
      <c r="H37" s="74"/>
      <c r="I37" s="74"/>
      <c r="J37" s="74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>
      <c r="A38" s="8"/>
      <c r="B38" s="74"/>
      <c r="C38" s="75" t="s">
        <v>44</v>
      </c>
      <c r="D38" s="78">
        <v>36040.080000000002</v>
      </c>
      <c r="E38" s="77"/>
      <c r="F38" s="74"/>
      <c r="G38" s="74"/>
      <c r="H38" s="74"/>
      <c r="I38" s="74"/>
      <c r="J38" s="74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>
      <c r="A39" s="6"/>
      <c r="B39" s="6"/>
      <c r="C39" s="72" t="s">
        <v>38</v>
      </c>
      <c r="D39" s="35" t="s">
        <v>31</v>
      </c>
      <c r="E39" s="73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A40" s="6"/>
      <c r="B40" s="6"/>
      <c r="C40" s="79" t="s">
        <v>45</v>
      </c>
      <c r="D40" s="80">
        <v>0</v>
      </c>
      <c r="E40" s="73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  <row r="41" spans="1:21">
      <c r="A41" s="6"/>
      <c r="B41" s="6"/>
      <c r="C41" s="71" t="s">
        <v>51</v>
      </c>
      <c r="D41" s="83">
        <f>D37+D38</f>
        <v>30930.25</v>
      </c>
      <c r="E41" s="73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</row>
    <row r="42" spans="1:21">
      <c r="A42" s="73"/>
      <c r="B42" s="73"/>
      <c r="C42" s="73"/>
      <c r="D42" s="73"/>
      <c r="E42" s="73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</row>
    <row r="43" spans="1:21">
      <c r="A43" s="73"/>
      <c r="B43" s="73"/>
      <c r="C43" s="81" t="s">
        <v>40</v>
      </c>
      <c r="D43" s="73"/>
      <c r="E43" s="73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</row>
    <row r="44" spans="1:21">
      <c r="A44" s="73"/>
      <c r="B44" s="73"/>
      <c r="C44" s="73"/>
      <c r="D44" s="73"/>
      <c r="E44" s="73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</row>
    <row r="45" spans="1:21">
      <c r="A45" s="73"/>
      <c r="B45" s="73"/>
      <c r="C45" s="73"/>
      <c r="D45" s="73"/>
      <c r="E45" s="73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</row>
    <row r="46" spans="1:21">
      <c r="A46" s="73"/>
      <c r="B46" s="73"/>
      <c r="C46" s="73"/>
      <c r="D46" s="73"/>
      <c r="E46" s="73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</row>
    <row r="47" spans="1:21">
      <c r="A47" s="73"/>
      <c r="B47" s="73"/>
      <c r="C47" s="73"/>
      <c r="D47" s="73"/>
      <c r="E47" s="73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</row>
    <row r="48" spans="1:21">
      <c r="A48" s="2"/>
      <c r="B48" s="2"/>
      <c r="C48" s="2"/>
      <c r="D48" s="2"/>
      <c r="E48" s="2"/>
    </row>
  </sheetData>
  <mergeCells count="43">
    <mergeCell ref="E32:G32"/>
    <mergeCell ref="H34:J34"/>
    <mergeCell ref="K31:U31"/>
    <mergeCell ref="B31:D31"/>
    <mergeCell ref="B32:D32"/>
    <mergeCell ref="E31:G31"/>
    <mergeCell ref="H32:J32"/>
    <mergeCell ref="H31:J31"/>
    <mergeCell ref="K35:T35"/>
    <mergeCell ref="B33:D33"/>
    <mergeCell ref="E33:G33"/>
    <mergeCell ref="H33:J33"/>
    <mergeCell ref="K33:T33"/>
    <mergeCell ref="B34:D34"/>
    <mergeCell ref="E34:G34"/>
    <mergeCell ref="B24:C24"/>
    <mergeCell ref="B23:C23"/>
    <mergeCell ref="H30:J30"/>
    <mergeCell ref="E30:G30"/>
    <mergeCell ref="A28:J29"/>
    <mergeCell ref="B25:C25"/>
    <mergeCell ref="B26:C26"/>
    <mergeCell ref="B30:D30"/>
    <mergeCell ref="B27:C27"/>
    <mergeCell ref="B22:C22"/>
    <mergeCell ref="B14:C14"/>
    <mergeCell ref="B15:C15"/>
    <mergeCell ref="B16:C16"/>
    <mergeCell ref="B17:C17"/>
    <mergeCell ref="B18:C18"/>
    <mergeCell ref="B19:C19"/>
    <mergeCell ref="B20:C20"/>
    <mergeCell ref="B13:C13"/>
    <mergeCell ref="A1:L1"/>
    <mergeCell ref="B2:K2"/>
    <mergeCell ref="B3:K3"/>
    <mergeCell ref="C5:H5"/>
    <mergeCell ref="B12:C12"/>
    <mergeCell ref="B11:C11"/>
    <mergeCell ref="B6:H6"/>
    <mergeCell ref="B7:H7"/>
    <mergeCell ref="B9:K9"/>
    <mergeCell ref="B10:C10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Юзер</dc:creator>
  <cp:lastModifiedBy>Юзер</cp:lastModifiedBy>
  <cp:lastPrinted>2018-03-13T11:25:37Z</cp:lastPrinted>
  <dcterms:created xsi:type="dcterms:W3CDTF">2018-02-27T12:05:00Z</dcterms:created>
  <dcterms:modified xsi:type="dcterms:W3CDTF">2018-03-13T11:26:25Z</dcterms:modified>
</cp:coreProperties>
</file>