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3" i="1"/>
  <c r="L18"/>
  <c r="L17"/>
  <c r="L16"/>
  <c r="L15"/>
  <c r="L14"/>
  <c r="L13"/>
  <c r="L12"/>
  <c r="I18"/>
  <c r="I17"/>
  <c r="I16"/>
  <c r="I15"/>
  <c r="I14"/>
  <c r="I13"/>
  <c r="I12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<sst xmlns="http://schemas.openxmlformats.org/spreadsheetml/2006/main" count="58" uniqueCount="57">
  <si>
    <t xml:space="preserve">
ОТЧЕТ УПРАВЛЯЮЩЕЙ ОРГАНИЗАЦИИ 
</t>
  </si>
  <si>
    <t>ОТЧЕТ  ООО "УНИВЕРСАЛ"</t>
  </si>
  <si>
    <t xml:space="preserve">ПЕРЕД СОБСТВЕННИКАМИ ПОМЕЩЕНИЙ О ВЫПОЛНЕНИИ 
ДОГОВОРА УПРАВЛЕНИЯ МНОГОКВАРТИРНЫМ ДОМОМ ЗА 2011 год 
</t>
  </si>
  <si>
    <t xml:space="preserve">1. Общие сведения о многоквартирном доме </t>
  </si>
  <si>
    <r>
      <t xml:space="preserve">Адрес многоквартирного дома : </t>
    </r>
    <r>
      <rPr>
        <b/>
        <sz val="11"/>
        <color theme="1"/>
        <rFont val="Times New Roman"/>
        <family val="1"/>
        <charset val="204"/>
      </rPr>
      <t>п. Воротынск, ул.Советская д.15</t>
    </r>
    <r>
      <rPr>
        <sz val="11"/>
        <color theme="1"/>
        <rFont val="Times New Roman"/>
        <family val="1"/>
        <charset val="204"/>
      </rPr>
      <t xml:space="preserve">
</t>
    </r>
  </si>
  <si>
    <t>Общая площадь многоквартирного дома-1083,1 кв.м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</si>
  <si>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</si>
  <si>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</si>
  <si>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</si>
  <si>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</si>
  <si>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</si>
  <si>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Содержание общего имущества, в том числе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</si>
  <si>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</si>
  <si>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</si>
  <si>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</si>
  <si>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</si>
  <si>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</si>
  <si>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</si>
  <si>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</si>
  <si>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Содержание конструк. 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</si>
  <si>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</si>
  <si>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</si>
  <si>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</si>
  <si>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</si>
  <si>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</si>
  <si>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>Содержание благоустройства</t>
  </si>
  <si>
    <t>2</t>
  </si>
  <si>
    <t>Текущий ремонт</t>
  </si>
  <si>
    <t>3</t>
  </si>
  <si>
    <t>Аренда стены под оборудованием интернет</t>
  </si>
  <si>
    <t>месяц</t>
  </si>
  <si>
    <t>1 оборуд.</t>
  </si>
  <si>
    <t>4</t>
  </si>
  <si>
    <t>Электроэнергия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</si>
  <si>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</si>
  <si>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</si>
  <si>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>1</t>
  </si>
  <si>
    <t xml:space="preserve">Текущий ремонт жилищного фонда, в том числе:                  </t>
  </si>
  <si>
    <t>1.1</t>
  </si>
  <si>
    <t>Учет расходов по статье "Текущий ремонт"</t>
  </si>
  <si>
    <t>Сумма</t>
  </si>
  <si>
    <t>Аренда стены под оборудование интернет</t>
  </si>
  <si>
    <t>долг жителей</t>
  </si>
  <si>
    <t>Директор ООО "УНИВЕРСАЛ"   _____________________П.А.Червинский</t>
  </si>
  <si>
    <t>2018год</t>
  </si>
  <si>
    <t>Начислено в 2018 г., руб</t>
  </si>
  <si>
    <t>Поступило средств в 2018 г., руб</t>
  </si>
  <si>
    <t>Выполненные работы в 2018 г</t>
  </si>
  <si>
    <t>Задолженн. собственник и нанимател помещений на 01.01.2018, руб</t>
  </si>
  <si>
    <t>Задолженн. собственник и нанимателей помещений на 01.01.2019, руб</t>
  </si>
  <si>
    <t>4.44/4.60</t>
  </si>
  <si>
    <t>Отчет о фактически выполненных работах по ремонту общего имущества в многоквартирном доме  за 2018 год</t>
  </si>
  <si>
    <t>Установка общедомового прибора учета по ХВС</t>
  </si>
  <si>
    <t>Остаток средств на 01.01.2018г</t>
  </si>
  <si>
    <t>Начислено за 2018 год</t>
  </si>
  <si>
    <t>Выполнено работ за 2018 год</t>
  </si>
  <si>
    <t>Остаток средств на 01.01.2019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</si>
</sst>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7" fillId="0" borderId="1" xfId="0" applyFont="1" applyBorder="1" applyAlignment="1">
      <alignment horizontal="center"/>
    </xf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/>
    <xf numFmtId="49" fontId="1" fillId="0" borderId="1" xfId="1" applyNumberFormat="1" applyBorder="1" applyAlignment="1">
      <alignment horizontal="center" vertical="center" wrapText="1"/>
    </xf>
    <xf numFmtId="2" fontId="3" fillId="0" borderId="0" xfId="1" applyNumberFormat="1" applyFont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Border="1"/>
    <xf numFmtId="2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2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10" fillId="0" borderId="3" xfId="1" applyNumberFormat="1" applyFont="1" applyBorder="1" applyAlignment="1">
      <alignment horizontal="center"/>
    </xf>
    <xf numFmtId="2" fontId="10" fillId="0" borderId="2" xfId="1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2" fontId="12" fillId="2" borderId="3" xfId="1" applyNumberFormat="1" applyFont="1" applyFill="1" applyBorder="1" applyAlignment="1">
      <alignment horizontal="center" vertical="center" wrapText="1"/>
    </xf>
    <xf numFmtId="2" fontId="12" fillId="2" borderId="2" xfId="1" applyNumberFormat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" fillId="0" borderId="0" xfId="1" applyAlignment="1">
      <alignment horizontal="center"/>
    </xf>
    <xf numFmtId="2" fontId="11" fillId="0" borderId="1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2" fontId="9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topLeftCell="A7" workbookViewId="0">
      <selection activeCell="J43" sqref="J43"/>
    </sheetView>
  </sheetViews>
  <sheetFormatPr defaultRowHeight="15"/>
  <cols>
    <col min="1" max="1" width="5.85546875" customWidth="1"/>
    <col min="3" max="3" width="36.85546875" customWidth="1"/>
    <col min="5" max="5" width="1.7109375" customWidth="1"/>
    <col min="6" max="6" width="9.140625" hidden="1" customWidth="1"/>
    <col min="8" max="9" width="11" customWidth="1"/>
    <col min="10" max="10" width="11.85546875" customWidth="1"/>
    <col min="11" max="11" width="12.140625" customWidth="1"/>
    <col min="12" max="12" width="13.140625" customWidth="1"/>
  </cols>
  <sheetData>
    <row r="1" spans="1:14" ht="15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.75">
      <c r="A2" s="5"/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5"/>
    </row>
    <row r="3" spans="1:14" ht="15.75">
      <c r="A3" s="5"/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5"/>
    </row>
    <row r="4" spans="1:14">
      <c r="A4" s="2"/>
      <c r="B4" s="17"/>
      <c r="C4" s="17"/>
      <c r="D4" s="17"/>
      <c r="E4" s="17"/>
      <c r="F4" s="17"/>
      <c r="G4" s="18" t="s">
        <v>44</v>
      </c>
      <c r="H4" s="17"/>
      <c r="I4" s="17"/>
      <c r="J4" s="17"/>
      <c r="K4" s="17"/>
      <c r="L4" s="17"/>
      <c r="M4" s="17"/>
      <c r="N4" s="2"/>
    </row>
    <row r="5" spans="1:14">
      <c r="A5" s="3"/>
      <c r="B5" s="19"/>
      <c r="C5" s="83" t="s">
        <v>3</v>
      </c>
      <c r="D5" s="83"/>
      <c r="E5" s="83"/>
      <c r="F5" s="83"/>
      <c r="G5" s="83"/>
      <c r="H5" s="83"/>
      <c r="I5" s="83"/>
      <c r="J5" s="83"/>
      <c r="K5" s="20"/>
      <c r="L5" s="19"/>
      <c r="M5" s="19"/>
      <c r="N5" s="3"/>
    </row>
    <row r="6" spans="1:14">
      <c r="A6" s="3"/>
      <c r="B6" s="86" t="s">
        <v>4</v>
      </c>
      <c r="C6" s="83"/>
      <c r="D6" s="83"/>
      <c r="E6" s="83"/>
      <c r="F6" s="83"/>
      <c r="G6" s="83"/>
      <c r="H6" s="83"/>
      <c r="I6" s="83"/>
      <c r="J6" s="83"/>
      <c r="K6" s="19"/>
      <c r="L6" s="19"/>
      <c r="M6" s="19"/>
      <c r="N6" s="3"/>
    </row>
    <row r="7" spans="1:14">
      <c r="A7" s="3"/>
      <c r="B7" s="87" t="s">
        <v>5</v>
      </c>
      <c r="C7" s="87"/>
      <c r="D7" s="87"/>
      <c r="E7" s="87"/>
      <c r="F7" s="87"/>
      <c r="G7" s="87"/>
      <c r="H7" s="87"/>
      <c r="I7" s="87"/>
      <c r="J7" s="87"/>
      <c r="K7" s="19"/>
      <c r="L7" s="19"/>
      <c r="M7" s="19"/>
      <c r="N7" s="3"/>
    </row>
    <row r="8" spans="1:14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"/>
    </row>
    <row r="9" spans="1:14">
      <c r="A9" s="19"/>
      <c r="B9" s="88" t="s">
        <v>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3"/>
    </row>
    <row r="10" spans="1:14" ht="120">
      <c r="A10" s="21" t="s">
        <v>7</v>
      </c>
      <c r="B10" s="89" t="s">
        <v>8</v>
      </c>
      <c r="C10" s="89"/>
      <c r="D10" s="89" t="s">
        <v>9</v>
      </c>
      <c r="E10" s="89"/>
      <c r="F10" s="89"/>
      <c r="G10" s="21" t="s">
        <v>10</v>
      </c>
      <c r="H10" s="21" t="s">
        <v>45</v>
      </c>
      <c r="I10" s="21" t="s">
        <v>46</v>
      </c>
      <c r="J10" s="21" t="s">
        <v>47</v>
      </c>
      <c r="K10" s="21" t="s">
        <v>48</v>
      </c>
      <c r="L10" s="21" t="s">
        <v>49</v>
      </c>
      <c r="M10" s="19"/>
      <c r="N10" s="3"/>
    </row>
    <row r="11" spans="1:14">
      <c r="A11" s="22">
        <v>1</v>
      </c>
      <c r="B11" s="84" t="s">
        <v>11</v>
      </c>
      <c r="C11" s="84"/>
      <c r="D11" s="85">
        <v>10.31</v>
      </c>
      <c r="E11" s="85"/>
      <c r="F11" s="85"/>
      <c r="G11" s="23">
        <v>1083.0999999999999</v>
      </c>
      <c r="H11" s="24">
        <v>134001.24</v>
      </c>
      <c r="I11" s="25">
        <v>122346.45</v>
      </c>
      <c r="J11" s="24">
        <v>134001.24</v>
      </c>
      <c r="K11" s="24">
        <v>21006.75</v>
      </c>
      <c r="L11" s="24">
        <v>31996.7</v>
      </c>
      <c r="M11" s="4"/>
      <c r="N11" s="3"/>
    </row>
    <row r="12" spans="1:14">
      <c r="A12" s="26" t="s">
        <v>12</v>
      </c>
      <c r="B12" s="79" t="s">
        <v>13</v>
      </c>
      <c r="C12" s="79"/>
      <c r="D12" s="78">
        <v>2.98</v>
      </c>
      <c r="E12" s="78"/>
      <c r="F12" s="78"/>
      <c r="G12" s="23">
        <v>1083.0999999999999</v>
      </c>
      <c r="H12" s="27">
        <f>H11/D11*D12</f>
        <v>38731.687216294849</v>
      </c>
      <c r="I12" s="28">
        <f>I11/D11*D12</f>
        <v>35362.989427740053</v>
      </c>
      <c r="J12" s="27">
        <v>38731.69</v>
      </c>
      <c r="K12" s="29">
        <v>6420.5006595538216</v>
      </c>
      <c r="L12" s="29">
        <f>L11/D11*D12</f>
        <v>9248.3187196896215</v>
      </c>
      <c r="M12" s="4"/>
      <c r="N12" s="3"/>
    </row>
    <row r="13" spans="1:14">
      <c r="A13" s="30" t="s">
        <v>14</v>
      </c>
      <c r="B13" s="79" t="s">
        <v>15</v>
      </c>
      <c r="C13" s="79"/>
      <c r="D13" s="77">
        <v>1.21</v>
      </c>
      <c r="E13" s="78"/>
      <c r="F13" s="78"/>
      <c r="G13" s="23">
        <v>1083.0999999999999</v>
      </c>
      <c r="H13" s="27">
        <f>H11/D11*D13</f>
        <v>15726.624675072742</v>
      </c>
      <c r="I13" s="28">
        <f>I11/D11*D13</f>
        <v>14358.797720659551</v>
      </c>
      <c r="J13" s="27">
        <v>15726.62</v>
      </c>
      <c r="K13" s="29">
        <v>2739.873870029096</v>
      </c>
      <c r="L13" s="29">
        <f>L11/D11*D13</f>
        <v>3755.1898157129003</v>
      </c>
      <c r="M13" s="4"/>
      <c r="N13" s="3"/>
    </row>
    <row r="14" spans="1:14">
      <c r="A14" s="30" t="s">
        <v>16</v>
      </c>
      <c r="B14" s="79" t="s">
        <v>17</v>
      </c>
      <c r="C14" s="79"/>
      <c r="D14" s="78">
        <v>2.0299999999999998</v>
      </c>
      <c r="E14" s="78"/>
      <c r="F14" s="78"/>
      <c r="G14" s="23">
        <v>1083.0999999999999</v>
      </c>
      <c r="H14" s="27">
        <f>H11/D11*D14</f>
        <v>26384.337264791458</v>
      </c>
      <c r="I14" s="28">
        <f>I11/D11*D14</f>
        <v>24089.553200775939</v>
      </c>
      <c r="J14" s="27">
        <v>26384.34</v>
      </c>
      <c r="K14" s="29">
        <v>2963.4669835111526</v>
      </c>
      <c r="L14" s="29">
        <f>L11/D11*D14</f>
        <v>6300.0291949563525</v>
      </c>
      <c r="M14" s="4"/>
      <c r="N14" s="3"/>
    </row>
    <row r="15" spans="1:14">
      <c r="A15" s="30" t="s">
        <v>18</v>
      </c>
      <c r="B15" s="79" t="s">
        <v>19</v>
      </c>
      <c r="C15" s="79"/>
      <c r="D15" s="78">
        <v>1.36</v>
      </c>
      <c r="E15" s="78"/>
      <c r="F15" s="78"/>
      <c r="G15" s="23">
        <v>1083.0999999999999</v>
      </c>
      <c r="H15" s="27">
        <f>H11/D11*D15</f>
        <v>17676.206246362752</v>
      </c>
      <c r="I15" s="28">
        <f>I11/D11*D15</f>
        <v>16138.813967022308</v>
      </c>
      <c r="J15" s="27">
        <v>17676.21</v>
      </c>
      <c r="K15" s="29">
        <v>3190.7217555771022</v>
      </c>
      <c r="L15" s="29">
        <f>L11/D11*D15</f>
        <v>4220.7092143549953</v>
      </c>
      <c r="M15" s="4"/>
      <c r="N15" s="3"/>
    </row>
    <row r="16" spans="1:14">
      <c r="A16" s="30" t="s">
        <v>20</v>
      </c>
      <c r="B16" s="92" t="s">
        <v>21</v>
      </c>
      <c r="C16" s="92"/>
      <c r="D16" s="91">
        <v>0.13</v>
      </c>
      <c r="E16" s="91"/>
      <c r="F16" s="91"/>
      <c r="G16" s="22">
        <v>1083.0999999999999</v>
      </c>
      <c r="H16" s="29">
        <f>H11/D11*D16</f>
        <v>1689.6373617846748</v>
      </c>
      <c r="I16" s="28">
        <f>I11/D11*D16</f>
        <v>1542.6807468477205</v>
      </c>
      <c r="J16" s="29">
        <v>1689.64</v>
      </c>
      <c r="K16" s="29">
        <v>101.8756062075654</v>
      </c>
      <c r="L16" s="29">
        <f>L11/D11*D16</f>
        <v>403.45014548981572</v>
      </c>
      <c r="M16" s="4"/>
      <c r="N16" s="3"/>
    </row>
    <row r="17" spans="1:23">
      <c r="A17" s="30" t="s">
        <v>22</v>
      </c>
      <c r="B17" s="93" t="s">
        <v>23</v>
      </c>
      <c r="C17" s="94"/>
      <c r="D17" s="95">
        <v>0.18</v>
      </c>
      <c r="E17" s="96"/>
      <c r="F17" s="31">
        <v>0.28000000000000003</v>
      </c>
      <c r="G17" s="22">
        <v>1083.0999999999999</v>
      </c>
      <c r="H17" s="29">
        <f>H11/D11*D17</f>
        <v>2339.4978855480113</v>
      </c>
      <c r="I17" s="28">
        <f>I11/D11*D17</f>
        <v>2136.0194956353052</v>
      </c>
      <c r="J17" s="29">
        <v>2339.5</v>
      </c>
      <c r="K17" s="29">
        <v>659.53178467507223</v>
      </c>
      <c r="L17" s="29">
        <f>L11/D11*D17</f>
        <v>558.62327837051407</v>
      </c>
      <c r="M17" s="4"/>
      <c r="N17" s="3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30" t="s">
        <v>24</v>
      </c>
      <c r="B18" s="93" t="s">
        <v>25</v>
      </c>
      <c r="C18" s="94"/>
      <c r="D18" s="95">
        <v>2.42</v>
      </c>
      <c r="E18" s="96"/>
      <c r="F18" s="31">
        <v>2.42</v>
      </c>
      <c r="G18" s="32">
        <v>1083.0999999999999</v>
      </c>
      <c r="H18" s="29">
        <f>H11/D11*D18</f>
        <v>31453.249350145485</v>
      </c>
      <c r="I18" s="28">
        <f>I11/D11*D18</f>
        <v>28717.595441319103</v>
      </c>
      <c r="J18" s="29">
        <v>31453.25</v>
      </c>
      <c r="K18" s="29">
        <v>4930.7793404461627</v>
      </c>
      <c r="L18" s="29">
        <f>L11/D11*D18</f>
        <v>7510.3796314258007</v>
      </c>
      <c r="M18" s="4"/>
      <c r="N18" s="3"/>
      <c r="O18" s="2"/>
      <c r="P18" s="2"/>
      <c r="Q18" s="2"/>
      <c r="R18" s="2"/>
      <c r="S18" s="2"/>
      <c r="T18" s="2"/>
      <c r="U18" s="2"/>
      <c r="V18" s="2"/>
      <c r="W18" s="2"/>
    </row>
    <row r="19" spans="1:23" ht="28.5" customHeight="1">
      <c r="A19" s="30"/>
      <c r="B19" s="93"/>
      <c r="C19" s="94"/>
      <c r="D19" s="95"/>
      <c r="E19" s="96"/>
      <c r="F19" s="31">
        <v>0</v>
      </c>
      <c r="G19" s="32"/>
      <c r="H19" s="29"/>
      <c r="I19" s="29"/>
      <c r="J19" s="118"/>
      <c r="K19" s="29"/>
      <c r="L19" s="29"/>
      <c r="M19" s="4"/>
      <c r="N19" s="3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30" t="s">
        <v>26</v>
      </c>
      <c r="B20" s="99" t="s">
        <v>27</v>
      </c>
      <c r="C20" s="100"/>
      <c r="D20" s="97">
        <v>2.1</v>
      </c>
      <c r="E20" s="98"/>
      <c r="F20" s="24">
        <v>2.1</v>
      </c>
      <c r="G20" s="33">
        <v>1083.0999999999999</v>
      </c>
      <c r="H20" s="34">
        <v>27294.12</v>
      </c>
      <c r="I20" s="34">
        <v>24980.16</v>
      </c>
      <c r="J20" s="34">
        <v>24075.18</v>
      </c>
      <c r="K20" s="34">
        <v>4278.7700000000004</v>
      </c>
      <c r="L20" s="34">
        <v>6592.73</v>
      </c>
      <c r="M20" s="4"/>
      <c r="N20" s="3"/>
      <c r="O20" s="2"/>
      <c r="P20" s="2"/>
      <c r="Q20" s="2"/>
      <c r="R20" s="2"/>
      <c r="S20" s="2"/>
      <c r="T20" s="2"/>
      <c r="U20" s="2"/>
      <c r="V20" s="2"/>
      <c r="W20" s="2"/>
    </row>
    <row r="21" spans="1:23" ht="28.5">
      <c r="A21" s="35" t="s">
        <v>28</v>
      </c>
      <c r="B21" s="65" t="s">
        <v>29</v>
      </c>
      <c r="C21" s="67"/>
      <c r="D21" s="57">
        <v>300</v>
      </c>
      <c r="E21" s="58"/>
      <c r="F21" s="37"/>
      <c r="G21" s="37" t="s">
        <v>30</v>
      </c>
      <c r="H21" s="36" t="s">
        <v>31</v>
      </c>
      <c r="I21" s="36">
        <v>3600</v>
      </c>
      <c r="J21" s="36"/>
      <c r="K21" s="36"/>
      <c r="L21" s="3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5" t="s">
        <v>32</v>
      </c>
      <c r="B22" s="60" t="s">
        <v>33</v>
      </c>
      <c r="C22" s="61"/>
      <c r="D22" s="90" t="s">
        <v>50</v>
      </c>
      <c r="E22" s="90"/>
      <c r="F22" s="90"/>
      <c r="G22" s="38"/>
      <c r="H22" s="34">
        <v>151685.79999999999</v>
      </c>
      <c r="I22" s="34">
        <v>134536.51</v>
      </c>
      <c r="J22" s="34">
        <v>151685.79999999999</v>
      </c>
      <c r="K22" s="39">
        <v>23644.25</v>
      </c>
      <c r="L22" s="39">
        <v>40793.54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12"/>
      <c r="B23" s="63"/>
      <c r="C23" s="64"/>
      <c r="D23" s="62"/>
      <c r="E23" s="62"/>
      <c r="F23" s="62"/>
      <c r="G23" s="13"/>
      <c r="H23" s="14"/>
      <c r="I23" s="14"/>
      <c r="J23" s="14"/>
      <c r="K23" s="14"/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12"/>
      <c r="B24" s="63"/>
      <c r="C24" s="64"/>
      <c r="D24" s="62"/>
      <c r="E24" s="62"/>
      <c r="F24" s="62"/>
      <c r="G24" s="14"/>
      <c r="H24" s="14"/>
      <c r="I24" s="14"/>
      <c r="J24" s="14"/>
      <c r="K24" s="14"/>
      <c r="L24" s="14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12"/>
      <c r="B25" s="63"/>
      <c r="C25" s="64"/>
      <c r="D25" s="62"/>
      <c r="E25" s="62"/>
      <c r="F25" s="62"/>
      <c r="G25" s="13"/>
      <c r="H25" s="14"/>
      <c r="I25" s="14"/>
      <c r="J25" s="14"/>
      <c r="K25" s="14"/>
      <c r="L25" s="14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12"/>
      <c r="B26" s="63"/>
      <c r="C26" s="64"/>
      <c r="D26" s="62"/>
      <c r="E26" s="62"/>
      <c r="F26" s="62"/>
      <c r="G26" s="13"/>
      <c r="H26" s="14"/>
      <c r="I26" s="14"/>
      <c r="J26" s="14"/>
      <c r="K26" s="14"/>
      <c r="L26" s="1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12"/>
      <c r="B27" s="63"/>
      <c r="C27" s="64"/>
      <c r="D27" s="62"/>
      <c r="E27" s="62"/>
      <c r="F27" s="62"/>
      <c r="G27" s="13"/>
      <c r="H27" s="14"/>
      <c r="I27" s="14"/>
      <c r="J27" s="14"/>
      <c r="K27" s="14"/>
      <c r="L27" s="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103" t="s">
        <v>51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35" t="s">
        <v>7</v>
      </c>
      <c r="B30" s="74" t="s">
        <v>34</v>
      </c>
      <c r="C30" s="75"/>
      <c r="D30" s="75"/>
      <c r="E30" s="75"/>
      <c r="F30" s="76"/>
      <c r="G30" s="102" t="s">
        <v>35</v>
      </c>
      <c r="H30" s="102"/>
      <c r="I30" s="102"/>
      <c r="J30" s="101"/>
      <c r="K30" s="101"/>
      <c r="L30" s="10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35" t="s">
        <v>36</v>
      </c>
      <c r="B31" s="65" t="s">
        <v>37</v>
      </c>
      <c r="C31" s="66"/>
      <c r="D31" s="66"/>
      <c r="E31" s="66"/>
      <c r="F31" s="67"/>
      <c r="G31" s="115">
        <v>24075.18</v>
      </c>
      <c r="H31" s="115"/>
      <c r="I31" s="115"/>
      <c r="J31" s="116"/>
      <c r="K31" s="116"/>
      <c r="L31" s="116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spans="1:23">
      <c r="A32" s="35" t="s">
        <v>38</v>
      </c>
      <c r="B32" s="74" t="s">
        <v>52</v>
      </c>
      <c r="C32" s="75"/>
      <c r="D32" s="75"/>
      <c r="E32" s="75"/>
      <c r="F32" s="76"/>
      <c r="G32" s="111">
        <v>24075.18</v>
      </c>
      <c r="H32" s="111"/>
      <c r="I32" s="111"/>
      <c r="J32" s="117"/>
      <c r="K32" s="117"/>
      <c r="L32" s="117"/>
      <c r="M32" s="11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35"/>
      <c r="B33" s="74"/>
      <c r="C33" s="75"/>
      <c r="D33" s="75"/>
      <c r="E33" s="75"/>
      <c r="F33" s="76"/>
      <c r="G33" s="114"/>
      <c r="H33" s="114"/>
      <c r="I33" s="114"/>
      <c r="J33" s="107"/>
      <c r="K33" s="107"/>
      <c r="L33" s="107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23">
      <c r="A34" s="35"/>
      <c r="B34" s="74"/>
      <c r="C34" s="75"/>
      <c r="D34" s="75"/>
      <c r="E34" s="75"/>
      <c r="F34" s="76"/>
      <c r="G34" s="111"/>
      <c r="H34" s="111"/>
      <c r="I34" s="111"/>
      <c r="J34" s="107"/>
      <c r="K34" s="107"/>
      <c r="L34" s="107"/>
      <c r="M34" s="6"/>
      <c r="N34" s="9"/>
      <c r="O34" s="9"/>
      <c r="P34" s="9"/>
      <c r="Q34" s="9"/>
      <c r="R34" s="9"/>
      <c r="S34" s="9"/>
      <c r="T34" s="9"/>
      <c r="U34" s="9"/>
      <c r="V34" s="8"/>
      <c r="W34" s="8"/>
    </row>
    <row r="35" spans="1:23">
      <c r="A35" s="35"/>
      <c r="B35" s="71"/>
      <c r="C35" s="72"/>
      <c r="D35" s="72"/>
      <c r="E35" s="72"/>
      <c r="F35" s="73"/>
      <c r="G35" s="106"/>
      <c r="H35" s="106"/>
      <c r="I35" s="106"/>
      <c r="J35" s="107"/>
      <c r="K35" s="107"/>
      <c r="L35" s="107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8"/>
    </row>
    <row r="36" spans="1:23">
      <c r="A36" s="10"/>
      <c r="B36" s="68"/>
      <c r="C36" s="69"/>
      <c r="D36" s="69"/>
      <c r="E36" s="69"/>
      <c r="F36" s="70"/>
      <c r="G36" s="108"/>
      <c r="H36" s="109"/>
      <c r="I36" s="110"/>
      <c r="J36" s="107"/>
      <c r="K36" s="107"/>
      <c r="L36" s="10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8"/>
    </row>
    <row r="38" spans="1:23" ht="15.75">
      <c r="A38" s="2"/>
      <c r="B38" s="59" t="s">
        <v>39</v>
      </c>
      <c r="C38" s="59"/>
      <c r="D38" s="59"/>
      <c r="E38" s="32"/>
      <c r="F38" s="40"/>
      <c r="G38" s="51" t="s">
        <v>40</v>
      </c>
      <c r="H38" s="5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>
      <c r="A39" s="3"/>
      <c r="B39" s="52" t="s">
        <v>53</v>
      </c>
      <c r="C39" s="52"/>
      <c r="D39" s="52"/>
      <c r="E39" s="45"/>
      <c r="F39" s="45"/>
      <c r="G39" s="50">
        <v>-3782.9200000000055</v>
      </c>
      <c r="H39" s="51"/>
      <c r="I39" s="119" t="s">
        <v>42</v>
      </c>
      <c r="J39" s="7"/>
      <c r="K39" s="7"/>
      <c r="L39" s="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3"/>
      <c r="B40" s="52" t="s">
        <v>54</v>
      </c>
      <c r="C40" s="52"/>
      <c r="D40" s="52"/>
      <c r="E40" s="45"/>
      <c r="F40" s="44"/>
      <c r="G40" s="53">
        <v>27294.12</v>
      </c>
      <c r="H40" s="53"/>
      <c r="I40" s="7"/>
      <c r="J40" s="7"/>
      <c r="K40" s="7"/>
      <c r="L40" s="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>
      <c r="A41" s="2"/>
      <c r="B41" s="1" t="s">
        <v>41</v>
      </c>
      <c r="C41" s="1"/>
      <c r="D41" s="1"/>
      <c r="E41" s="42"/>
      <c r="F41" s="46"/>
      <c r="G41" s="53">
        <v>3600</v>
      </c>
      <c r="H41" s="5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A42" s="2"/>
      <c r="B42" s="1" t="s">
        <v>55</v>
      </c>
      <c r="C42" s="1"/>
      <c r="D42" s="1"/>
      <c r="E42" s="42"/>
      <c r="F42" s="47"/>
      <c r="G42" s="1">
        <v>24075.18</v>
      </c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>
      <c r="A43" s="2"/>
      <c r="B43" s="54" t="s">
        <v>56</v>
      </c>
      <c r="C43" s="55"/>
      <c r="D43" s="56"/>
      <c r="E43" s="48"/>
      <c r="F43" s="49"/>
      <c r="G43" s="50">
        <f>G39+G40+G41-G42</f>
        <v>3036.0199999999932</v>
      </c>
      <c r="H43" s="51"/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A44" s="15"/>
      <c r="B44" s="15"/>
      <c r="C44" s="41"/>
      <c r="D44" s="41"/>
      <c r="E44" s="42"/>
      <c r="F44" s="41"/>
      <c r="G44" s="41"/>
      <c r="H44" s="1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>
      <c r="A45" s="15"/>
      <c r="B45" s="15"/>
      <c r="C45" s="43" t="s">
        <v>43</v>
      </c>
      <c r="D45" s="41"/>
      <c r="E45" s="42"/>
      <c r="F45" s="41"/>
      <c r="G45" s="41"/>
      <c r="H45" s="1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A46" s="15"/>
      <c r="B46" s="15"/>
      <c r="C46" s="15"/>
      <c r="D46" s="15"/>
      <c r="E46" s="16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>
      <c r="A47" s="15"/>
      <c r="B47" s="15"/>
      <c r="C47" s="15"/>
      <c r="D47" s="15"/>
      <c r="E47" s="16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15"/>
      <c r="B48" s="15"/>
      <c r="C48" s="15"/>
      <c r="D48" s="15"/>
      <c r="E48" s="16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</sheetData>
  <mergeCells count="81">
    <mergeCell ref="G34:I34"/>
    <mergeCell ref="J36:L36"/>
    <mergeCell ref="M33:W33"/>
    <mergeCell ref="M31:W31"/>
    <mergeCell ref="G32:I32"/>
    <mergeCell ref="G33:I33"/>
    <mergeCell ref="G31:I31"/>
    <mergeCell ref="J34:L34"/>
    <mergeCell ref="J33:L33"/>
    <mergeCell ref="J31:L31"/>
    <mergeCell ref="J32:L32"/>
    <mergeCell ref="M37:V37"/>
    <mergeCell ref="G35:I35"/>
    <mergeCell ref="J35:L35"/>
    <mergeCell ref="M35:V35"/>
    <mergeCell ref="G36:I36"/>
    <mergeCell ref="J30:L30"/>
    <mergeCell ref="G30:I30"/>
    <mergeCell ref="A28:L29"/>
    <mergeCell ref="B25:C25"/>
    <mergeCell ref="D25:F25"/>
    <mergeCell ref="B26:C26"/>
    <mergeCell ref="D26:F26"/>
    <mergeCell ref="B30:F30"/>
    <mergeCell ref="B27:C27"/>
    <mergeCell ref="D27:F27"/>
    <mergeCell ref="D14:F14"/>
    <mergeCell ref="D22:F22"/>
    <mergeCell ref="B14:C14"/>
    <mergeCell ref="B15:C15"/>
    <mergeCell ref="D16:F16"/>
    <mergeCell ref="B16:C16"/>
    <mergeCell ref="D15:F15"/>
    <mergeCell ref="B17:C17"/>
    <mergeCell ref="B18:C18"/>
    <mergeCell ref="B19:C19"/>
    <mergeCell ref="D17:E17"/>
    <mergeCell ref="D18:E18"/>
    <mergeCell ref="D19:E19"/>
    <mergeCell ref="D20:E20"/>
    <mergeCell ref="B20:C20"/>
    <mergeCell ref="B21:C21"/>
    <mergeCell ref="D13:F13"/>
    <mergeCell ref="B13:C13"/>
    <mergeCell ref="A1:N1"/>
    <mergeCell ref="B2:M2"/>
    <mergeCell ref="B3:M3"/>
    <mergeCell ref="C5:J5"/>
    <mergeCell ref="B12:C12"/>
    <mergeCell ref="D12:F12"/>
    <mergeCell ref="B11:C11"/>
    <mergeCell ref="D11:F11"/>
    <mergeCell ref="B6:J6"/>
    <mergeCell ref="B7:J7"/>
    <mergeCell ref="B9:M9"/>
    <mergeCell ref="D10:F10"/>
    <mergeCell ref="B10:C10"/>
    <mergeCell ref="D21:E21"/>
    <mergeCell ref="B38:D38"/>
    <mergeCell ref="B22:C22"/>
    <mergeCell ref="D24:F24"/>
    <mergeCell ref="B24:C24"/>
    <mergeCell ref="B23:C23"/>
    <mergeCell ref="D23:F23"/>
    <mergeCell ref="B31:F31"/>
    <mergeCell ref="B36:F36"/>
    <mergeCell ref="B35:F35"/>
    <mergeCell ref="B34:F34"/>
    <mergeCell ref="B33:F33"/>
    <mergeCell ref="B32:F32"/>
    <mergeCell ref="B42:D42"/>
    <mergeCell ref="G42:H42"/>
    <mergeCell ref="G39:H39"/>
    <mergeCell ref="G43:H43"/>
    <mergeCell ref="G38:H38"/>
    <mergeCell ref="B39:D39"/>
    <mergeCell ref="B40:D40"/>
    <mergeCell ref="G40:H40"/>
    <mergeCell ref="B41:D41"/>
    <mergeCell ref="G41:H41"/>
    <mergeCell ref="B43:D4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2019-03-27T14:58:10Z</cp:lastPrinted>
  <dcterms:created xsi:type="dcterms:W3CDTF">2019-03-27T14:10:08Z</dcterms:created>
  <dcterms:modified xsi:type="dcterms:W3CDTF">2019-03-27T14:59:05Z</dcterms:modified>
</cp:coreProperties>
</file>