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1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<sst xmlns="http://schemas.openxmlformats.org/spreadsheetml/2006/main" count="233" uniqueCount="135">
  <si>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</si>
  <si>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</si>
  <si>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</si>
  <si>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</si>
  <si>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</si>
  <si>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</si>
  <si>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</si>
  <si>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</si>
  <si>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</si>
  <si>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</si>
  <si>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</si>
  <si>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</si>
  <si>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</si>
  <si>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</si>
  <si>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</si>
  <si>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</si>
  <si>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</si>
  <si>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</si>
  <si>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</si>
  <si>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</si>
  <si>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</si>
  <si>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</si>
  <si>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</si>
  <si>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</si>
  <si>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</si>
  <si>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</si>
  <si>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</si>
  <si>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</si>
  <si>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</si>
  <si>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</si>
  <si>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</si>
  <si>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</si>
  <si>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</si>
  <si>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</si>
  <si>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</si>
  <si>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</si>
  <si>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</si>
  <si>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</si>
  <si>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</si>
  <si>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</si>
  <si>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</si>
  <si>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</si>
  <si>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</si>
  <si>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</si>
  <si>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</si>
  <si>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</si>
  <si>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</si>
  <si>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</si>
  <si>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</si>
  <si>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</si>
  <si>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</si>
  <si>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</si>
  <si>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</si>
  <si>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</si>
  <si>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</si>
  <si>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</si>
  <si>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</si>
  <si>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</si>
  <si>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</si>
  <si>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</si>
  <si>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</si>
  <si>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</si>
  <si>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</si>
  <si>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</si>
  <si>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</si>
  <si>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</si>
  <si>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</si>
  <si>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</si>
  <si>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</si>
  <si>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</si>
  <si>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</si>
  <si>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</si>
  <si>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</si>
  <si>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</si>
  <si>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</si>
  <si>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</si>
  <si>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</si>
  <si>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</si>
  <si>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</si>
  <si>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</si>
  <si>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</si>
  <si>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</si>
  <si>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</si>
  <si>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</si>
  <si>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</si>
  <si>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</si>
  <si>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</si>
  <si>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</si>
  <si>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</si>
  <si>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</si>
  <si>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</si>
  <si>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</si>
  <si>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</si>
  <si>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</si>
  <si>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</si>
  <si>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</si>
  <si>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</si>
  <si>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</si>
  <si>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</si>
  <si>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</si>
  <si>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</si>
  <si>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</si>
  <si>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</si>
  <si>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</si>
  <si>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</si>
  <si>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</si>
  <si>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</si>
  <si>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</si>
  <si>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</si>
  <si>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</si>
  <si>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</si>
  <si>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</si>
  <si>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</si>
  <si>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</si>
  <si>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</si>
  <si>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</si>
  <si>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</si>
  <si>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</si>
  <si>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</si>
  <si>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исполнено</t>
  </si>
  <si>
    <t xml:space="preserve">                                                                                                    </t>
  </si>
  <si>
    <t>Прочие поступления от денежных взысканий(штрафов)</t>
  </si>
  <si>
    <t>Городская среда</t>
  </si>
  <si>
    <t>0107</t>
  </si>
  <si>
    <t>Проведение выборов</t>
  </si>
  <si>
    <t>….</t>
  </si>
  <si>
    <t>3.2</t>
  </si>
  <si>
    <t>Другие вопросы в области национальной безопасности  и правохранительная деятельность</t>
  </si>
  <si>
    <t>0314</t>
  </si>
  <si>
    <r>
      <rPr>
        <sz val="8"/>
        <color indexed="8"/>
        <rFont val="Times New Roman"/>
        <family val="1"/>
      </rPr>
      <t xml:space="preserve">План на 2021год             в соответствии с решннием Собрания представителей ГП    "Поселок Воротынск"    от 25.12.2020 г. № 52                                  "О бджете городского поселения     "Поселок Воротынск"                     на 2021 год в редакции решений Собрания представителей  от 30.03.21г № 12 ,от 03.08.2021г №26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</t>
    </r>
  </si>
  <si>
    <t xml:space="preserve">План на 2021 год в соответствии с решннием Собрания представителей ГП "Поселок Воротынск" от 25.12.2020г. № 52 "О бюджете городского поселения  "Поселок Воротынск" на 2021 г." в редакции решений Собрания представителей  от 30.03.2021г № 12,                                                                                                                                                                                                      от 03.08.2021г № 26  </t>
  </si>
  <si>
    <t xml:space="preserve">         за   2021 года по кодам классификации доходов бюджета</t>
  </si>
  <si>
    <t xml:space="preserve"> 2021  года                 </t>
  </si>
  <si>
    <t xml:space="preserve">за    2021 года </t>
  </si>
  <si>
    <t xml:space="preserve">   2021 года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</si>
</sst>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#,##0.00_ ;\-#,##0.00\ "/>
    <numFmt numFmtId="174" formatCode="_-* #,##0_р_._-;\-* #,##0_р_._-;_-* &quot;-&quot;??_р_._-;_-@_-"/>
    <numFmt numFmtId="175" formatCode="#,##0_р_.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171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171" fontId="7" fillId="0" borderId="13" xfId="66" applyNumberFormat="1" applyFont="1" applyBorder="1" applyAlignment="1">
      <alignment horizontal="center" vertical="center"/>
    </xf>
    <xf numFmtId="171" fontId="7" fillId="0" borderId="12" xfId="66" applyNumberFormat="1" applyFont="1" applyBorder="1" applyAlignment="1">
      <alignment horizontal="right" vertical="center"/>
    </xf>
    <xf numFmtId="171" fontId="6" fillId="0" borderId="13" xfId="66" applyNumberFormat="1" applyFont="1" applyBorder="1" applyAlignment="1">
      <alignment horizontal="center" vertical="center"/>
    </xf>
    <xf numFmtId="171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0" fillId="0" borderId="15" xfId="53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/>
    </xf>
    <xf numFmtId="0" fontId="52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10">
      <selection activeCell="H19" sqref="H19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95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90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120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131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96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130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132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50952.15</v>
      </c>
      <c r="I10" s="22">
        <f>SUM(I11:I21)</f>
        <v>49814.030000000006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112</v>
      </c>
      <c r="H11" s="23">
        <v>12100</v>
      </c>
      <c r="I11" s="24">
        <v>14002.54</v>
      </c>
    </row>
    <row r="12" spans="1:9" ht="15">
      <c r="A12" s="12" t="s">
        <v>3</v>
      </c>
      <c r="B12" s="12" t="s">
        <v>110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111</v>
      </c>
      <c r="H12" s="23">
        <v>810</v>
      </c>
      <c r="I12" s="24">
        <v>1062.02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109</v>
      </c>
      <c r="H13" s="23">
        <v>10305</v>
      </c>
      <c r="I13" s="24">
        <v>13582.65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108</v>
      </c>
      <c r="H14" s="23">
        <v>17900</v>
      </c>
      <c r="I14" s="24">
        <v>13567.82</v>
      </c>
    </row>
    <row r="15" spans="1:9" ht="30">
      <c r="A15" s="12" t="s">
        <v>3</v>
      </c>
      <c r="B15" s="12" t="s">
        <v>85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107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106</v>
      </c>
      <c r="H16" s="23">
        <v>2744</v>
      </c>
      <c r="I16" s="24">
        <v>3457.3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105</v>
      </c>
      <c r="H17" s="23"/>
      <c r="I17" s="24">
        <v>91.66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104</v>
      </c>
      <c r="H18" s="23">
        <v>6900</v>
      </c>
      <c r="I18" s="24">
        <v>3734.26</v>
      </c>
    </row>
    <row r="19" spans="1:9" ht="27" customHeight="1">
      <c r="A19" s="12" t="s">
        <v>3</v>
      </c>
      <c r="B19" s="12" t="s">
        <v>83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121</v>
      </c>
      <c r="H19" s="23">
        <v>50</v>
      </c>
      <c r="I19" s="24">
        <v>104.57</v>
      </c>
    </row>
    <row r="20" spans="1:9" ht="15">
      <c r="A20" s="12" t="s">
        <v>3</v>
      </c>
      <c r="B20" s="12" t="s">
        <v>86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87</v>
      </c>
      <c r="H20" s="23">
        <v>143.15</v>
      </c>
      <c r="I20" s="24">
        <v>216.17</v>
      </c>
    </row>
    <row r="21" spans="1:9" ht="25.5">
      <c r="A21" s="12" t="s">
        <v>3</v>
      </c>
      <c r="B21" s="12" t="s">
        <v>85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107</v>
      </c>
      <c r="H21" s="23"/>
      <c r="I21" s="24">
        <v>-4.96</v>
      </c>
    </row>
    <row r="22" spans="1:9" ht="15">
      <c r="A22" s="10" t="s">
        <v>15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27809.61</v>
      </c>
      <c r="I22" s="22">
        <v>24059.17</v>
      </c>
    </row>
    <row r="23" spans="1:9" ht="15">
      <c r="A23" s="18"/>
      <c r="B23" s="18"/>
      <c r="C23" s="19"/>
      <c r="D23" s="18"/>
      <c r="E23" s="18"/>
      <c r="F23" s="18"/>
      <c r="G23" s="20" t="s">
        <v>17</v>
      </c>
      <c r="H23" s="21">
        <f>H10+H22</f>
        <v>78761.76000000001</v>
      </c>
      <c r="I23" s="22">
        <f>I10+I22</f>
        <v>73873.20000000001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41">
      <selection activeCell="C16" sqref="C16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18.8515625" style="0" customWidth="1"/>
    <col min="8" max="8" width="13.7109375" style="0" customWidth="1"/>
    <col min="18" max="18" width="8.421875" style="0" customWidth="1"/>
  </cols>
  <sheetData>
    <row r="1" spans="1:8" ht="15">
      <c r="A1" s="64" t="s">
        <v>91</v>
      </c>
      <c r="B1" s="64"/>
      <c r="C1" s="64"/>
      <c r="D1" s="64"/>
      <c r="E1" s="64"/>
      <c r="F1" s="64"/>
      <c r="G1" s="64"/>
      <c r="H1" s="64"/>
    </row>
    <row r="2" spans="1:8" ht="15">
      <c r="A2" s="64" t="s">
        <v>92</v>
      </c>
      <c r="B2" s="64"/>
      <c r="C2" s="64"/>
      <c r="D2" s="64"/>
      <c r="E2" s="64"/>
      <c r="F2" s="64"/>
      <c r="G2" s="64"/>
      <c r="H2" s="64"/>
    </row>
    <row r="3" spans="1:8" ht="15">
      <c r="A3" s="64" t="s">
        <v>93</v>
      </c>
      <c r="B3" s="64"/>
      <c r="C3" s="64"/>
      <c r="D3" s="64"/>
      <c r="E3" s="64"/>
      <c r="F3" s="64"/>
      <c r="G3" s="64"/>
      <c r="H3" s="64"/>
    </row>
    <row r="4" spans="1:11" ht="15" customHeight="1">
      <c r="A4" s="66"/>
      <c r="B4" s="66"/>
      <c r="C4" s="66"/>
      <c r="D4" s="66"/>
      <c r="E4" s="66"/>
      <c r="F4" s="66"/>
      <c r="G4" s="66"/>
      <c r="H4" s="66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98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133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65" t="s">
        <v>79</v>
      </c>
      <c r="B8" s="65"/>
      <c r="C8" s="65"/>
      <c r="D8" s="65"/>
      <c r="E8" s="65"/>
      <c r="F8" s="65"/>
      <c r="G8" s="65"/>
      <c r="H8" s="65"/>
      <c r="I8" s="2"/>
      <c r="J8" s="2"/>
      <c r="K8" s="2"/>
    </row>
    <row r="9" spans="1:8" ht="15" customHeight="1">
      <c r="A9" s="60" t="s">
        <v>55</v>
      </c>
      <c r="B9" s="58" t="s">
        <v>19</v>
      </c>
      <c r="C9" s="58" t="s">
        <v>20</v>
      </c>
      <c r="D9" s="26"/>
      <c r="E9" s="26"/>
      <c r="F9" s="58" t="s">
        <v>21</v>
      </c>
      <c r="G9" s="62" t="s">
        <v>129</v>
      </c>
      <c r="H9" s="9" t="s">
        <v>119</v>
      </c>
    </row>
    <row r="10" spans="1:8" ht="144.75" customHeight="1">
      <c r="A10" s="61"/>
      <c r="B10" s="59"/>
      <c r="C10" s="59"/>
      <c r="D10" s="26"/>
      <c r="E10" s="26"/>
      <c r="F10" s="59"/>
      <c r="G10" s="63"/>
      <c r="H10" s="9" t="s">
        <v>134</v>
      </c>
    </row>
    <row r="11" spans="1:8" ht="21">
      <c r="A11" s="27" t="s">
        <v>54</v>
      </c>
      <c r="B11" s="28" t="s">
        <v>22</v>
      </c>
      <c r="C11" s="29" t="s">
        <v>23</v>
      </c>
      <c r="D11" s="29"/>
      <c r="E11" s="29"/>
      <c r="F11" s="29"/>
      <c r="G11" s="38">
        <f>G12+G18+G20+G23+G26+G35+G40+G42+G41</f>
        <v>81317.21999999999</v>
      </c>
      <c r="H11" s="38">
        <f>H12+H18+H20+H23+H26+H35+H40+H42+H41</f>
        <v>75563.88</v>
      </c>
    </row>
    <row r="12" spans="1:8" ht="15">
      <c r="A12" s="30" t="s">
        <v>56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13041.240000000002</v>
      </c>
      <c r="H12" s="38">
        <f>H13+H14+H15+H17+H16</f>
        <v>12879.88</v>
      </c>
    </row>
    <row r="13" spans="1:8" ht="33" customHeight="1">
      <c r="A13" s="31" t="s">
        <v>57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0</v>
      </c>
      <c r="H13" s="38"/>
    </row>
    <row r="14" spans="1:8" ht="56.25">
      <c r="A14" s="31" t="s">
        <v>58</v>
      </c>
      <c r="B14" s="32" t="s">
        <v>114</v>
      </c>
      <c r="C14" s="33" t="s">
        <v>23</v>
      </c>
      <c r="D14" s="33"/>
      <c r="E14" s="33"/>
      <c r="F14" s="33" t="s">
        <v>40</v>
      </c>
      <c r="G14" s="38">
        <v>1234.61</v>
      </c>
      <c r="H14" s="38">
        <v>1234.6</v>
      </c>
    </row>
    <row r="15" spans="1:8" ht="15">
      <c r="A15" s="31" t="s">
        <v>59</v>
      </c>
      <c r="B15" s="32" t="s">
        <v>124</v>
      </c>
      <c r="C15" s="33" t="s">
        <v>23</v>
      </c>
      <c r="D15" s="33"/>
      <c r="E15" s="33"/>
      <c r="F15" s="33" t="s">
        <v>123</v>
      </c>
      <c r="G15" s="38"/>
      <c r="H15" s="38"/>
    </row>
    <row r="16" spans="1:8" ht="15">
      <c r="A16" s="31"/>
      <c r="B16" s="32" t="s">
        <v>118</v>
      </c>
      <c r="C16" s="33"/>
      <c r="D16" s="33"/>
      <c r="E16" s="33"/>
      <c r="F16" s="33" t="s">
        <v>117</v>
      </c>
      <c r="G16" s="38">
        <v>647.77</v>
      </c>
      <c r="H16" s="38">
        <v>645.23</v>
      </c>
    </row>
    <row r="17" spans="1:15" ht="15">
      <c r="A17" s="31" t="s">
        <v>80</v>
      </c>
      <c r="B17" s="32" t="s">
        <v>103</v>
      </c>
      <c r="C17" s="33" t="s">
        <v>23</v>
      </c>
      <c r="D17" s="33"/>
      <c r="E17" s="33"/>
      <c r="F17" s="33" t="s">
        <v>40</v>
      </c>
      <c r="G17" s="38">
        <v>11158.86</v>
      </c>
      <c r="H17" s="38">
        <v>11000.05</v>
      </c>
      <c r="O17" t="s">
        <v>125</v>
      </c>
    </row>
    <row r="18" spans="1:8" ht="15">
      <c r="A18" s="34" t="s">
        <v>60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1185.3</v>
      </c>
      <c r="H18" s="38">
        <f>H19</f>
        <v>938.8</v>
      </c>
    </row>
    <row r="19" spans="1:8" ht="15">
      <c r="A19" s="31" t="s">
        <v>61</v>
      </c>
      <c r="B19" s="32" t="s">
        <v>41</v>
      </c>
      <c r="C19" s="33" t="s">
        <v>23</v>
      </c>
      <c r="D19" s="33"/>
      <c r="E19" s="33"/>
      <c r="F19" s="33" t="s">
        <v>42</v>
      </c>
      <c r="G19" s="38">
        <v>1185.3</v>
      </c>
      <c r="H19" s="38">
        <v>938.8</v>
      </c>
    </row>
    <row r="20" spans="1:8" ht="21">
      <c r="A20" s="34" t="s">
        <v>62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G21+G22</f>
        <v>0</v>
      </c>
      <c r="H20" s="38">
        <f>H21</f>
        <v>0</v>
      </c>
    </row>
    <row r="21" spans="1:8" ht="33.75">
      <c r="A21" s="31" t="s">
        <v>63</v>
      </c>
      <c r="B21" s="35" t="s">
        <v>43</v>
      </c>
      <c r="C21" s="33" t="s">
        <v>23</v>
      </c>
      <c r="D21" s="33"/>
      <c r="E21" s="33"/>
      <c r="F21" s="33" t="s">
        <v>116</v>
      </c>
      <c r="G21" s="38"/>
      <c r="H21" s="38"/>
    </row>
    <row r="22" spans="1:8" ht="22.5">
      <c r="A22" s="31" t="s">
        <v>126</v>
      </c>
      <c r="B22" s="35" t="s">
        <v>127</v>
      </c>
      <c r="C22" s="33" t="s">
        <v>23</v>
      </c>
      <c r="D22" s="33"/>
      <c r="E22" s="33"/>
      <c r="F22" s="33" t="s">
        <v>128</v>
      </c>
      <c r="G22" s="38"/>
      <c r="H22" s="38"/>
    </row>
    <row r="23" spans="1:8" ht="15">
      <c r="A23" s="34" t="s">
        <v>64</v>
      </c>
      <c r="B23" s="28" t="s">
        <v>30</v>
      </c>
      <c r="C23" s="29" t="s">
        <v>23</v>
      </c>
      <c r="D23" s="29"/>
      <c r="E23" s="29"/>
      <c r="F23" s="29" t="s">
        <v>31</v>
      </c>
      <c r="G23" s="38">
        <f>G24+G25</f>
        <v>1160.62</v>
      </c>
      <c r="H23" s="38">
        <f>H24+H25</f>
        <v>1124.52</v>
      </c>
    </row>
    <row r="24" spans="1:8" ht="15">
      <c r="A24" s="31" t="s">
        <v>65</v>
      </c>
      <c r="B24" s="32" t="s">
        <v>115</v>
      </c>
      <c r="C24" s="33" t="s">
        <v>23</v>
      </c>
      <c r="D24" s="33"/>
      <c r="E24" s="33"/>
      <c r="F24" s="33" t="s">
        <v>44</v>
      </c>
      <c r="G24" s="38">
        <v>810</v>
      </c>
      <c r="H24" s="38">
        <v>793.01</v>
      </c>
    </row>
    <row r="25" spans="1:8" ht="15">
      <c r="A25" s="31" t="s">
        <v>66</v>
      </c>
      <c r="B25" s="36" t="s">
        <v>45</v>
      </c>
      <c r="C25" s="33" t="s">
        <v>23</v>
      </c>
      <c r="D25" s="33"/>
      <c r="E25" s="33"/>
      <c r="F25" s="33" t="s">
        <v>46</v>
      </c>
      <c r="G25" s="38">
        <v>350.62</v>
      </c>
      <c r="H25" s="38">
        <v>331.51</v>
      </c>
    </row>
    <row r="26" spans="1:8" ht="15">
      <c r="A26" s="34" t="s">
        <v>67</v>
      </c>
      <c r="B26" s="28" t="s">
        <v>32</v>
      </c>
      <c r="C26" s="29" t="s">
        <v>23</v>
      </c>
      <c r="D26" s="29"/>
      <c r="E26" s="29"/>
      <c r="F26" s="29" t="s">
        <v>33</v>
      </c>
      <c r="G26" s="38">
        <f>G27+G28+G29</f>
        <v>51837.159999999996</v>
      </c>
      <c r="H26" s="38">
        <f>H27+H28+H29</f>
        <v>48071.91</v>
      </c>
    </row>
    <row r="27" spans="1:8" ht="33.75">
      <c r="A27" s="31" t="s">
        <v>68</v>
      </c>
      <c r="B27" s="32" t="s">
        <v>94</v>
      </c>
      <c r="C27" s="33" t="s">
        <v>23</v>
      </c>
      <c r="D27" s="33"/>
      <c r="E27" s="33"/>
      <c r="F27" s="33" t="s">
        <v>47</v>
      </c>
      <c r="G27" s="38">
        <v>875.43</v>
      </c>
      <c r="H27" s="38">
        <v>875.43</v>
      </c>
    </row>
    <row r="28" spans="1:8" ht="15">
      <c r="A28" s="31" t="s">
        <v>69</v>
      </c>
      <c r="B28" s="32" t="s">
        <v>84</v>
      </c>
      <c r="C28" s="33" t="s">
        <v>23</v>
      </c>
      <c r="D28" s="33"/>
      <c r="E28" s="33"/>
      <c r="F28" s="33" t="s">
        <v>48</v>
      </c>
      <c r="G28" s="38">
        <v>6192.75</v>
      </c>
      <c r="H28" s="38">
        <v>3415.68</v>
      </c>
    </row>
    <row r="29" spans="1:8" ht="15">
      <c r="A29" s="31" t="s">
        <v>70</v>
      </c>
      <c r="B29" s="32" t="s">
        <v>49</v>
      </c>
      <c r="C29" s="33" t="s">
        <v>23</v>
      </c>
      <c r="D29" s="33"/>
      <c r="E29" s="33"/>
      <c r="F29" s="33" t="s">
        <v>50</v>
      </c>
      <c r="G29" s="38">
        <f>G31+G33+G32+G34</f>
        <v>44768.979999999996</v>
      </c>
      <c r="H29" s="38">
        <f>H31+H33+H32+H34</f>
        <v>43780.8</v>
      </c>
    </row>
    <row r="30" spans="1:8" ht="15">
      <c r="A30" s="31"/>
      <c r="B30" s="28" t="s">
        <v>51</v>
      </c>
      <c r="C30" s="33"/>
      <c r="D30" s="33"/>
      <c r="E30" s="33"/>
      <c r="F30" s="33"/>
      <c r="G30" s="38"/>
      <c r="H30" s="38"/>
    </row>
    <row r="31" spans="1:8" ht="15">
      <c r="A31" s="31" t="s">
        <v>71</v>
      </c>
      <c r="B31" s="32" t="s">
        <v>52</v>
      </c>
      <c r="C31" s="33" t="s">
        <v>23</v>
      </c>
      <c r="D31" s="33"/>
      <c r="E31" s="33"/>
      <c r="F31" s="33" t="s">
        <v>50</v>
      </c>
      <c r="G31" s="38">
        <v>2643.51</v>
      </c>
      <c r="H31" s="38">
        <v>2406.23</v>
      </c>
    </row>
    <row r="32" spans="1:8" ht="15">
      <c r="A32" s="31" t="s">
        <v>72</v>
      </c>
      <c r="B32" s="32" t="s">
        <v>113</v>
      </c>
      <c r="C32" s="33" t="s">
        <v>23</v>
      </c>
      <c r="D32" s="33"/>
      <c r="E32" s="33"/>
      <c r="F32" s="33" t="s">
        <v>50</v>
      </c>
      <c r="G32" s="42">
        <v>30158.63</v>
      </c>
      <c r="H32" s="38">
        <v>30158.63</v>
      </c>
    </row>
    <row r="33" spans="1:8" ht="15">
      <c r="A33" s="31" t="s">
        <v>73</v>
      </c>
      <c r="B33" s="32" t="s">
        <v>122</v>
      </c>
      <c r="C33" s="33" t="s">
        <v>23</v>
      </c>
      <c r="D33" s="33"/>
      <c r="E33" s="33"/>
      <c r="F33" s="33" t="s">
        <v>50</v>
      </c>
      <c r="G33" s="38">
        <v>10001.21</v>
      </c>
      <c r="H33" s="38">
        <v>9996.53</v>
      </c>
    </row>
    <row r="34" spans="1:8" ht="22.5">
      <c r="A34" s="31" t="s">
        <v>73</v>
      </c>
      <c r="B34" s="32" t="s">
        <v>53</v>
      </c>
      <c r="C34" s="33" t="s">
        <v>23</v>
      </c>
      <c r="D34" s="33"/>
      <c r="E34" s="33"/>
      <c r="F34" s="33" t="s">
        <v>50</v>
      </c>
      <c r="G34" s="38">
        <v>1965.63</v>
      </c>
      <c r="H34" s="38">
        <v>1219.41</v>
      </c>
    </row>
    <row r="35" spans="1:8" ht="21">
      <c r="A35" s="34" t="s">
        <v>77</v>
      </c>
      <c r="B35" s="28" t="s">
        <v>34</v>
      </c>
      <c r="C35" s="29" t="s">
        <v>23</v>
      </c>
      <c r="D35" s="29"/>
      <c r="E35" s="29"/>
      <c r="F35" s="29" t="s">
        <v>35</v>
      </c>
      <c r="G35" s="38">
        <f>G36+G37</f>
        <v>13975.31</v>
      </c>
      <c r="H35" s="38">
        <f>H36+H37</f>
        <v>12431.18</v>
      </c>
    </row>
    <row r="36" spans="1:8" ht="22.5">
      <c r="A36" s="31" t="s">
        <v>100</v>
      </c>
      <c r="B36" s="32" t="s">
        <v>74</v>
      </c>
      <c r="C36" s="33" t="s">
        <v>23</v>
      </c>
      <c r="D36" s="33"/>
      <c r="E36" s="33"/>
      <c r="F36" s="33" t="s">
        <v>75</v>
      </c>
      <c r="G36" s="39">
        <v>12299.8</v>
      </c>
      <c r="H36" s="38">
        <v>10799.25</v>
      </c>
    </row>
    <row r="37" spans="1:8" ht="15">
      <c r="A37" s="31" t="s">
        <v>101</v>
      </c>
      <c r="B37" s="32" t="s">
        <v>76</v>
      </c>
      <c r="C37" s="33" t="s">
        <v>23</v>
      </c>
      <c r="D37" s="33"/>
      <c r="E37" s="33"/>
      <c r="F37" s="33" t="s">
        <v>75</v>
      </c>
      <c r="G37" s="39">
        <v>1675.51</v>
      </c>
      <c r="H37" s="38">
        <v>1631.93</v>
      </c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 hidden="1">
      <c r="A39" s="31"/>
      <c r="B39" s="32"/>
      <c r="C39" s="33"/>
      <c r="D39" s="33"/>
      <c r="E39" s="33"/>
      <c r="F39" s="33"/>
      <c r="G39" s="38"/>
      <c r="H39" s="38"/>
    </row>
    <row r="40" spans="1:8" ht="15">
      <c r="A40" s="34" t="s">
        <v>78</v>
      </c>
      <c r="B40" s="28" t="s">
        <v>88</v>
      </c>
      <c r="C40" s="29" t="s">
        <v>23</v>
      </c>
      <c r="D40" s="29"/>
      <c r="E40" s="29"/>
      <c r="F40" s="29" t="s">
        <v>89</v>
      </c>
      <c r="G40" s="39">
        <v>80</v>
      </c>
      <c r="H40" s="38">
        <v>80</v>
      </c>
    </row>
    <row r="41" spans="1:8" ht="15">
      <c r="A41" s="34" t="s">
        <v>81</v>
      </c>
      <c r="B41" s="28" t="s">
        <v>82</v>
      </c>
      <c r="C41" s="29" t="s">
        <v>23</v>
      </c>
      <c r="D41" s="29"/>
      <c r="E41" s="29"/>
      <c r="F41" s="29" t="s">
        <v>36</v>
      </c>
      <c r="G41" s="39">
        <v>37.59</v>
      </c>
      <c r="H41" s="38">
        <v>37.59</v>
      </c>
    </row>
    <row r="42" spans="1:8" ht="15">
      <c r="A42" s="34" t="s">
        <v>12</v>
      </c>
      <c r="B42" s="28" t="s">
        <v>102</v>
      </c>
      <c r="C42" s="29" t="s">
        <v>23</v>
      </c>
      <c r="D42" s="29"/>
      <c r="E42" s="29"/>
      <c r="F42" s="29" t="s">
        <v>99</v>
      </c>
      <c r="G42" s="39"/>
      <c r="H42" s="38"/>
    </row>
    <row r="43" spans="1:8" ht="15">
      <c r="A43" s="56" t="s">
        <v>37</v>
      </c>
      <c r="B43" s="57"/>
      <c r="C43" s="37"/>
      <c r="D43" s="37"/>
      <c r="E43" s="37"/>
      <c r="F43" s="37"/>
      <c r="G43" s="39">
        <f>G11</f>
        <v>81317.21999999999</v>
      </c>
      <c r="H43" s="38">
        <f>H11</f>
        <v>75563.88</v>
      </c>
    </row>
  </sheetData>
  <sheetProtection/>
  <mergeCells count="13">
    <mergeCell ref="A1:H1"/>
    <mergeCell ref="A6:H6"/>
    <mergeCell ref="A7:H7"/>
    <mergeCell ref="A8:H8"/>
    <mergeCell ref="A4:H4"/>
    <mergeCell ref="A3:H3"/>
    <mergeCell ref="A2:H2"/>
    <mergeCell ref="A43:B43"/>
    <mergeCell ref="B9:B10"/>
    <mergeCell ref="C9:C10"/>
    <mergeCell ref="F9:F10"/>
    <mergeCell ref="A9:A10"/>
    <mergeCell ref="G9:G10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2022-01-17T07:12:23Z</cp:lastPrinted>
  <dcterms:created xsi:type="dcterms:W3CDTF">2009-08-04T12:42:58Z</dcterms:created>
  <dcterms:modified xsi:type="dcterms:W3CDTF">2022-01-17T07:19:49Z</dcterms:modified>
  <cp:category/>
  <cp:version/>
  <cp:contentType/>
  <cp:contentStatus/>
</cp:coreProperties>
</file>