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7620" tabRatio="468" activeTab="0"/>
  </bookViews>
  <sheets>
    <sheet name="Прилож.1" sheetId="1" r:id="rId1"/>
    <sheet name="Прилож.2" sheetId="2" r:id="rId2"/>
  </sheets>
  <definedNames>
    <definedName name="_xlnm.Print_Area" localSheetId="0">'Прилож.1'!$A$1:$I$23</definedName>
  </definedNames>
  <calcPr fullCalcOnLoad="1"/>
</workbook>
</file>

<file path=xl/sharedStrings.xml><?xml version="1.0" encoding="utf-8"?>
<sst xmlns="http://schemas.openxmlformats.org/spreadsheetml/2006/main" count="227" uniqueCount="132">
  <si>
    <t>Код</t>
  </si>
  <si>
    <t xml:space="preserve">Наименование  </t>
  </si>
  <si>
    <t>1</t>
  </si>
  <si>
    <t>00</t>
  </si>
  <si>
    <t>00000</t>
  </si>
  <si>
    <t>0000</t>
  </si>
  <si>
    <t>000</t>
  </si>
  <si>
    <t>НАЛОГОВЫЕ И НЕНАЛОГОВЫЕ ДОХОДЫ</t>
  </si>
  <si>
    <t>01</t>
  </si>
  <si>
    <t>05</t>
  </si>
  <si>
    <t>06</t>
  </si>
  <si>
    <t>11</t>
  </si>
  <si>
    <t>13</t>
  </si>
  <si>
    <t>14</t>
  </si>
  <si>
    <t>2</t>
  </si>
  <si>
    <t>БЕЗВОЗМЕЗДНЫЕ ПОСТУПЛЕНИЯ</t>
  </si>
  <si>
    <t xml:space="preserve">                    ВСЕГО  ДОХОДОВ</t>
  </si>
  <si>
    <t xml:space="preserve">Исполнено </t>
  </si>
  <si>
    <t>Наименование</t>
  </si>
  <si>
    <t>КВК</t>
  </si>
  <si>
    <t>Раздел, подраздел</t>
  </si>
  <si>
    <t>МУНИЦИПАЛЬНОЕ ОБРАЗОВАНИЕ "ПОСЕЛОК ВОРОТЫНСК"</t>
  </si>
  <si>
    <t>003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</si>
  <si>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</si>
  <si>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</si>
  <si>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</si>
  <si>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</si>
  <si>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</si>
  <si>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</si>
  <si>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 экономика</t>
  </si>
  <si>
    <t>0400</t>
  </si>
  <si>
    <t>Жилищно-коммунальное хозяйство</t>
  </si>
  <si>
    <t>0500</t>
  </si>
  <si>
    <t>Культура, кинематография и средства массовой информации</t>
  </si>
  <si>
    <t>0800</t>
  </si>
  <si>
    <t>1000</t>
  </si>
  <si>
    <t>ВСЕГО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</si>
  <si>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</si>
  <si>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</si>
  <si>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</si>
  <si>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</si>
  <si>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</si>
  <si>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</si>
  <si>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0409</t>
  </si>
  <si>
    <t>Другие вопросы в области национальной экономики</t>
  </si>
  <si>
    <t>0412</t>
  </si>
  <si>
    <t>0501</t>
  </si>
  <si>
    <t>0502</t>
  </si>
  <si>
    <t>Благоустройство</t>
  </si>
  <si>
    <t>0503</t>
  </si>
  <si>
    <t>в том числе:</t>
  </si>
  <si>
    <t>Уличное освещение</t>
  </si>
  <si>
    <t>Прочие мероприятия по благоустройству городских округов и поселений</t>
  </si>
  <si>
    <t>I.</t>
  </si>
  <si>
    <t>№ п/п</t>
  </si>
  <si>
    <t>1.</t>
  </si>
  <si>
    <t>1.1.</t>
  </si>
  <si>
    <t>1.4.</t>
  </si>
  <si>
    <t>2.</t>
  </si>
  <si>
    <t>2.1.</t>
  </si>
  <si>
    <t>3.</t>
  </si>
  <si>
    <t>3.1.</t>
  </si>
  <si>
    <t>4.</t>
  </si>
  <si>
    <t>4.1.</t>
  </si>
  <si>
    <t>4.2.</t>
  </si>
  <si>
    <t>5</t>
  </si>
  <si>
    <t>5.1.</t>
  </si>
  <si>
    <t>5.2.</t>
  </si>
  <si>
    <t>5.3.</t>
  </si>
  <si>
    <t>5.3.2.</t>
  </si>
  <si>
    <t>5.3.3.</t>
  </si>
  <si>
    <t>5.3.5.</t>
  </si>
  <si>
    <t>Дворцы и дома культуры, другие учреждения культуры и средств массовой информации</t>
  </si>
  <si>
    <t>0801</t>
  </si>
  <si>
    <t>Библиотеки</t>
  </si>
  <si>
    <t>7.</t>
  </si>
  <si>
    <t>8.</t>
  </si>
  <si>
    <t>(в тыс.руб.)</t>
  </si>
  <si>
    <t>1.5.</t>
  </si>
  <si>
    <t>9.</t>
  </si>
  <si>
    <t>Социальная политика</t>
  </si>
  <si>
    <t>16</t>
  </si>
  <si>
    <t>Поддержка коммунального хозяйства (сети)</t>
  </si>
  <si>
    <t>09</t>
  </si>
  <si>
    <t>17</t>
  </si>
  <si>
    <t>Прочие неналоговые доходы</t>
  </si>
  <si>
    <t xml:space="preserve"> Физическая культура и спорт</t>
  </si>
  <si>
    <t>1100</t>
  </si>
  <si>
    <t>Поддержка жилищного хозяйства (капитальный ремонт госуд. жилищного фонда субъектов Р Ф  и муниципального жилищного фонда)</t>
  </si>
  <si>
    <t>(в тыс. руб.)</t>
  </si>
  <si>
    <t xml:space="preserve">Показатели доходов городского поселения "Поселок Воротынск" </t>
  </si>
  <si>
    <t xml:space="preserve">Показатели расходов бюджета  городского поселения  "Поселок Воротынск" </t>
  </si>
  <si>
    <t>02</t>
  </si>
  <si>
    <t>1301</t>
  </si>
  <si>
    <t>7.1.</t>
  </si>
  <si>
    <t>7.2.</t>
  </si>
  <si>
    <t>Обслуживание муниципального долга</t>
  </si>
  <si>
    <t>Центральный аппврат</t>
  </si>
  <si>
    <t>доходы от продажи  материальных и нематериальных активов</t>
  </si>
  <si>
    <t>доходы от оказания платных услуг и компенсации затрат государства</t>
  </si>
  <si>
    <t>доходы от использованияч имущества в государственной и муниципальной собственности</t>
  </si>
  <si>
    <t>Задолженность по отмененным налогам и сборам</t>
  </si>
  <si>
    <t>налоги на имущество</t>
  </si>
  <si>
    <t>налоги на совокупный налог</t>
  </si>
  <si>
    <t>03</t>
  </si>
  <si>
    <t>доходы от уплаты акцизов</t>
  </si>
  <si>
    <t>налоги на прибыль,доходы</t>
  </si>
  <si>
    <t>Субсидии бюджетным автономным учреждениям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</si>
  <si>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глава администрации</t>
  </si>
  <si>
    <t>Дорожное хозяйство (дорожные фонды)</t>
  </si>
  <si>
    <t>0309</t>
  </si>
  <si>
    <t>0113</t>
  </si>
  <si>
    <t>Другие общегосударственные вопросы</t>
  </si>
  <si>
    <t>19</t>
  </si>
  <si>
    <t>исполнено</t>
  </si>
  <si>
    <t xml:space="preserve">                                                                                                    </t>
  </si>
  <si>
    <t>Прочие поступления от денежных взысканий(штрафов)</t>
  </si>
  <si>
    <t>Городская среда</t>
  </si>
  <si>
    <t>0107</t>
  </si>
  <si>
    <t>Проведение выборов</t>
  </si>
  <si>
    <t>….</t>
  </si>
  <si>
    <t>3.2</t>
  </si>
  <si>
    <t>Другие вопросы в области национальной безопасности  и правохранительная деятельность</t>
  </si>
  <si>
    <t>0314</t>
  </si>
  <si>
    <t xml:space="preserve">План на 2023год в соответствии с решннием Собрания представителей ГП "Поселок Воротынск" от 24.12.2022г. № 39 "О бюджете городского поселения  "Поселок Воротынск" на 2023 г."                                                                                                                                                                                                         </t>
  </si>
  <si>
    <r>
      <rPr>
        <sz val="8"/>
        <color indexed="8"/>
        <rFont val="Times New Roman"/>
        <family val="1"/>
      </rPr>
      <t xml:space="preserve">План на 2023год             в соответствии с решннием Собрания представителей ГП    "Поселок Воротынск"    от 24.12.2022 г. № 39                                  "О бджете городского поселения     "Поселок Воротынск" на 2023 год"      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</t>
    </r>
  </si>
  <si>
    <t>2707</t>
  </si>
  <si>
    <t xml:space="preserve">за  9 месяцев 2023 года </t>
  </si>
  <si>
    <t xml:space="preserve"> 9 месяцев   2023 года       </t>
  </si>
  <si>
    <t xml:space="preserve">         за 9 месяцев   2023 год а по кодам классификации доходов бюджета</t>
  </si>
  <si>
    <t xml:space="preserve">9 месяцев 2023  года                 </t>
  </si>
  <si>
    <t>Возврат остатков субсидий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</si>
</sst>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р_._-;\-* #,##0.00\ _р_._-;_-* &quot;-&quot;??\ _р_._-;_-@_-"/>
    <numFmt numFmtId="173" formatCode="#,##0.00_ ;\-#,##0.00\ "/>
    <numFmt numFmtId="174" formatCode="_-* #,##0_р_._-;\-* #,##0_р_._-;_-* &quot;-&quot;??_р_._-;_-@_-"/>
    <numFmt numFmtId="175" formatCode="#,##0_р_."/>
    <numFmt numFmtId="176" formatCode="0.000000"/>
    <numFmt numFmtId="177" formatCode="0.00000"/>
    <numFmt numFmtId="178" formatCode="0.0000"/>
    <numFmt numFmtId="179" formatCode="0.000"/>
    <numFmt numFmtId="180" formatCode="_-* #,##0.0_р_._-;\-* #,##0.0_р_._-;_-* &quot;-&quot;??_р_._-;_-@_-"/>
    <numFmt numFmtId="181" formatCode="0.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0" xfId="53" applyFont="1" applyAlignment="1">
      <alignment wrapText="1"/>
      <protection/>
    </xf>
    <xf numFmtId="0" fontId="2" fillId="0" borderId="0" xfId="53" applyBorder="1" applyAlignment="1">
      <alignment/>
      <protection/>
    </xf>
    <xf numFmtId="171" fontId="0" fillId="0" borderId="0" xfId="0" applyNumberFormat="1" applyAlignment="1">
      <alignment/>
    </xf>
    <xf numFmtId="0" fontId="6" fillId="0" borderId="0" xfId="53" applyFont="1">
      <alignment/>
      <protection/>
    </xf>
    <xf numFmtId="0" fontId="6" fillId="0" borderId="0" xfId="53" applyFont="1" applyAlignment="1">
      <alignment wrapText="1"/>
      <protection/>
    </xf>
    <xf numFmtId="0" fontId="6" fillId="0" borderId="0" xfId="53" applyFont="1" applyAlignment="1">
      <alignment horizontal="center" wrapText="1"/>
      <protection/>
    </xf>
    <xf numFmtId="0" fontId="6" fillId="0" borderId="10" xfId="53" applyFont="1" applyBorder="1" applyAlignment="1">
      <alignment horizontal="right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12" xfId="53" applyFont="1" applyBorder="1" applyAlignment="1">
      <alignment horizontal="center" vertical="center" wrapText="1"/>
      <protection/>
    </xf>
    <xf numFmtId="49" fontId="11" fillId="0" borderId="12" xfId="53" applyNumberFormat="1" applyFont="1" applyBorder="1" applyAlignment="1">
      <alignment horizontal="center" vertical="top"/>
      <protection/>
    </xf>
    <xf numFmtId="0" fontId="11" fillId="0" borderId="12" xfId="53" applyFont="1" applyBorder="1" applyAlignment="1">
      <alignment vertical="top" wrapText="1"/>
      <protection/>
    </xf>
    <xf numFmtId="49" fontId="12" fillId="0" borderId="12" xfId="53" applyNumberFormat="1" applyFont="1" applyBorder="1" applyAlignment="1">
      <alignment horizontal="center" vertical="top"/>
      <protection/>
    </xf>
    <xf numFmtId="49" fontId="13" fillId="0" borderId="12" xfId="53" applyNumberFormat="1" applyFont="1" applyBorder="1" applyAlignment="1">
      <alignment vertical="top"/>
      <protection/>
    </xf>
    <xf numFmtId="0" fontId="14" fillId="0" borderId="12" xfId="53" applyFont="1" applyBorder="1" applyAlignment="1">
      <alignment vertical="top" wrapText="1"/>
      <protection/>
    </xf>
    <xf numFmtId="0" fontId="15" fillId="0" borderId="12" xfId="53" applyFont="1" applyBorder="1" applyAlignment="1">
      <alignment vertical="top" wrapText="1"/>
      <protection/>
    </xf>
    <xf numFmtId="49" fontId="16" fillId="0" borderId="12" xfId="53" applyNumberFormat="1" applyFont="1" applyBorder="1" applyAlignment="1">
      <alignment vertical="top"/>
      <protection/>
    </xf>
    <xf numFmtId="0" fontId="11" fillId="0" borderId="12" xfId="53" applyFont="1" applyBorder="1" applyAlignment="1">
      <alignment horizontal="left" vertical="center" wrapText="1"/>
      <protection/>
    </xf>
    <xf numFmtId="49" fontId="11" fillId="0" borderId="12" xfId="53" applyNumberFormat="1" applyFont="1" applyBorder="1" applyAlignment="1">
      <alignment vertical="center"/>
      <protection/>
    </xf>
    <xf numFmtId="49" fontId="16" fillId="0" borderId="12" xfId="53" applyNumberFormat="1" applyFont="1" applyBorder="1" applyAlignment="1">
      <alignment vertical="center"/>
      <protection/>
    </xf>
    <xf numFmtId="0" fontId="11" fillId="0" borderId="12" xfId="53" applyFont="1" applyBorder="1" applyAlignment="1">
      <alignment horizontal="right" vertical="center" wrapText="1"/>
      <protection/>
    </xf>
    <xf numFmtId="171" fontId="7" fillId="0" borderId="13" xfId="66" applyNumberFormat="1" applyFont="1" applyBorder="1" applyAlignment="1">
      <alignment horizontal="center" vertical="center"/>
    </xf>
    <xf numFmtId="171" fontId="7" fillId="0" borderId="12" xfId="66" applyNumberFormat="1" applyFont="1" applyBorder="1" applyAlignment="1">
      <alignment horizontal="right" vertical="center"/>
    </xf>
    <xf numFmtId="171" fontId="6" fillId="0" borderId="13" xfId="66" applyNumberFormat="1" applyFont="1" applyBorder="1" applyAlignment="1">
      <alignment horizontal="center" vertical="center"/>
    </xf>
    <xf numFmtId="171" fontId="6" fillId="0" borderId="12" xfId="66" applyNumberFormat="1" applyFont="1" applyBorder="1" applyAlignment="1">
      <alignment horizontal="right" vertical="center"/>
    </xf>
    <xf numFmtId="0" fontId="6" fillId="0" borderId="0" xfId="53" applyFont="1" applyAlignment="1">
      <alignment horizontal="right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 wrapText="1"/>
    </xf>
    <xf numFmtId="49" fontId="11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top" wrapText="1"/>
    </xf>
    <xf numFmtId="49" fontId="12" fillId="0" borderId="12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right" vertical="center"/>
    </xf>
    <xf numFmtId="2" fontId="15" fillId="0" borderId="13" xfId="0" applyNumberFormat="1" applyFont="1" applyBorder="1" applyAlignment="1">
      <alignment horizontal="right" vertical="center"/>
    </xf>
    <xf numFmtId="0" fontId="14" fillId="33" borderId="12" xfId="53" applyFont="1" applyFill="1" applyBorder="1" applyAlignment="1">
      <alignment vertical="top" wrapText="1"/>
      <protection/>
    </xf>
    <xf numFmtId="0" fontId="18" fillId="0" borderId="12" xfId="53" applyFont="1" applyBorder="1" applyAlignment="1">
      <alignment vertical="top" wrapText="1"/>
      <protection/>
    </xf>
    <xf numFmtId="2" fontId="15" fillId="0" borderId="14" xfId="0" applyNumberFormat="1" applyFont="1" applyFill="1" applyBorder="1" applyAlignment="1">
      <alignment horizontal="right" vertical="center"/>
    </xf>
    <xf numFmtId="0" fontId="8" fillId="0" borderId="0" xfId="53" applyFont="1" applyAlignment="1">
      <alignment horizontal="center" wrapText="1"/>
      <protection/>
    </xf>
    <xf numFmtId="0" fontId="9" fillId="0" borderId="15" xfId="53" applyFont="1" applyBorder="1" applyAlignment="1">
      <alignment horizontal="center" vertical="center"/>
      <protection/>
    </xf>
    <xf numFmtId="0" fontId="9" fillId="0" borderId="16" xfId="53" applyFont="1" applyBorder="1" applyAlignment="1">
      <alignment horizontal="center" vertical="center"/>
      <protection/>
    </xf>
    <xf numFmtId="0" fontId="9" fillId="0" borderId="17" xfId="53" applyFont="1" applyBorder="1" applyAlignment="1">
      <alignment horizontal="center" vertical="center"/>
      <protection/>
    </xf>
    <xf numFmtId="0" fontId="9" fillId="0" borderId="18" xfId="53" applyFont="1" applyBorder="1" applyAlignment="1">
      <alignment horizontal="center" vertical="center"/>
      <protection/>
    </xf>
    <xf numFmtId="0" fontId="9" fillId="0" borderId="10" xfId="53" applyFont="1" applyBorder="1" applyAlignment="1">
      <alignment horizontal="center" vertical="center"/>
      <protection/>
    </xf>
    <xf numFmtId="0" fontId="9" fillId="0" borderId="19" xfId="53" applyFont="1" applyBorder="1" applyAlignment="1">
      <alignment horizontal="center" vertical="center"/>
      <protection/>
    </xf>
    <xf numFmtId="0" fontId="10" fillId="0" borderId="11" xfId="53" applyFont="1" applyBorder="1" applyAlignment="1">
      <alignment horizontal="center" vertical="center" wrapText="1"/>
      <protection/>
    </xf>
    <xf numFmtId="0" fontId="10" fillId="0" borderId="20" xfId="53" applyFont="1" applyBorder="1" applyAlignment="1">
      <alignment horizontal="center" vertical="center" wrapText="1"/>
      <protection/>
    </xf>
    <xf numFmtId="0" fontId="13" fillId="0" borderId="15" xfId="53" applyFont="1" applyBorder="1" applyAlignment="1">
      <alignment horizontal="center" vertical="center" wrapText="1"/>
      <protection/>
    </xf>
    <xf numFmtId="0" fontId="51" fillId="0" borderId="18" xfId="0" applyFont="1" applyBorder="1" applyAlignment="1">
      <alignment/>
    </xf>
    <xf numFmtId="0" fontId="6" fillId="0" borderId="0" xfId="53" applyFont="1" applyAlignment="1">
      <alignment horizontal="right"/>
      <protection/>
    </xf>
    <xf numFmtId="0" fontId="6" fillId="0" borderId="0" xfId="53" applyFont="1" applyFill="1" applyAlignment="1">
      <alignment horizontal="right"/>
      <protection/>
    </xf>
    <xf numFmtId="0" fontId="17" fillId="0" borderId="13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10" fillId="0" borderId="15" xfId="53" applyFont="1" applyBorder="1" applyAlignment="1">
      <alignment horizontal="center" vertical="center" wrapText="1"/>
      <protection/>
    </xf>
    <xf numFmtId="0" fontId="52" fillId="0" borderId="18" xfId="0" applyFont="1" applyBorder="1" applyAlignment="1">
      <alignment/>
    </xf>
    <xf numFmtId="0" fontId="52" fillId="0" borderId="0" xfId="0" applyFont="1" applyAlignment="1">
      <alignment horizontal="right" vertical="center"/>
    </xf>
    <xf numFmtId="0" fontId="6" fillId="0" borderId="10" xfId="53" applyFont="1" applyBorder="1" applyAlignment="1">
      <alignment horizontal="right"/>
      <protection/>
    </xf>
    <xf numFmtId="0" fontId="6" fillId="0" borderId="0" xfId="53" applyFont="1" applyAlignment="1">
      <alignment horizontal="right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Финансовый 2" xfId="66"/>
    <cellStyle name="Финансовый 2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zoomScalePageLayoutView="0" workbookViewId="0" topLeftCell="A1">
      <selection activeCell="A3" sqref="A3:I3"/>
    </sheetView>
  </sheetViews>
  <sheetFormatPr defaultColWidth="9.140625" defaultRowHeight="15"/>
  <cols>
    <col min="1" max="1" width="1.8515625" style="0" customWidth="1"/>
    <col min="2" max="2" width="2.7109375" style="0" customWidth="1"/>
    <col min="3" max="3" width="5.28125" style="0" customWidth="1"/>
    <col min="4" max="4" width="2.7109375" style="0" customWidth="1"/>
    <col min="5" max="5" width="4.421875" style="0" customWidth="1"/>
    <col min="6" max="6" width="3.57421875" style="0" customWidth="1"/>
    <col min="7" max="7" width="31.8515625" style="0" customWidth="1"/>
    <col min="8" max="8" width="28.140625" style="0" customWidth="1"/>
    <col min="9" max="9" width="16.00390625" style="0" customWidth="1"/>
    <col min="11" max="11" width="12.140625" style="0" customWidth="1"/>
  </cols>
  <sheetData>
    <row r="1" spans="1:9" ht="15">
      <c r="A1" s="54"/>
      <c r="B1" s="54"/>
      <c r="C1" s="54"/>
      <c r="D1" s="54"/>
      <c r="E1" s="54"/>
      <c r="F1" s="54"/>
      <c r="G1" s="54"/>
      <c r="H1" s="54"/>
      <c r="I1" s="54"/>
    </row>
    <row r="2" spans="1:9" ht="15">
      <c r="A2" s="54"/>
      <c r="B2" s="54"/>
      <c r="C2" s="54"/>
      <c r="D2" s="54"/>
      <c r="E2" s="54"/>
      <c r="F2" s="54"/>
      <c r="G2" s="54"/>
      <c r="H2" s="54"/>
      <c r="I2" s="54"/>
    </row>
    <row r="3" spans="1:9" ht="15">
      <c r="A3" s="54"/>
      <c r="B3" s="54"/>
      <c r="C3" s="54"/>
      <c r="D3" s="54"/>
      <c r="E3" s="54"/>
      <c r="F3" s="54"/>
      <c r="G3" s="54"/>
      <c r="H3" s="54"/>
      <c r="I3" s="54"/>
    </row>
    <row r="4" spans="1:9" ht="15">
      <c r="A4" s="55" t="s">
        <v>115</v>
      </c>
      <c r="B4" s="55"/>
      <c r="C4" s="55"/>
      <c r="D4" s="55"/>
      <c r="E4" s="55"/>
      <c r="F4" s="55"/>
      <c r="G4" s="55"/>
      <c r="H4" s="55"/>
      <c r="I4" s="55"/>
    </row>
    <row r="5" spans="1:9" ht="15" customHeight="1">
      <c r="A5" s="43" t="s">
        <v>90</v>
      </c>
      <c r="B5" s="43"/>
      <c r="C5" s="43"/>
      <c r="D5" s="43"/>
      <c r="E5" s="43"/>
      <c r="F5" s="43"/>
      <c r="G5" s="43"/>
      <c r="H5" s="43"/>
      <c r="I5" s="43"/>
    </row>
    <row r="6" spans="1:9" ht="15" customHeight="1">
      <c r="A6" s="43" t="s">
        <v>129</v>
      </c>
      <c r="B6" s="43"/>
      <c r="C6" s="43"/>
      <c r="D6" s="43"/>
      <c r="E6" s="43"/>
      <c r="F6" s="43"/>
      <c r="G6" s="43"/>
      <c r="H6" s="43"/>
      <c r="I6" s="43"/>
    </row>
    <row r="7" spans="1:9" ht="15">
      <c r="A7" s="4"/>
      <c r="B7" s="4"/>
      <c r="C7" s="4"/>
      <c r="D7" s="4"/>
      <c r="E7" s="4"/>
      <c r="F7" s="4"/>
      <c r="G7" s="5"/>
      <c r="H7" s="6"/>
      <c r="I7" s="7" t="s">
        <v>89</v>
      </c>
    </row>
    <row r="8" spans="1:9" ht="15" customHeight="1">
      <c r="A8" s="44" t="s">
        <v>0</v>
      </c>
      <c r="B8" s="45"/>
      <c r="C8" s="45"/>
      <c r="D8" s="45"/>
      <c r="E8" s="45"/>
      <c r="F8" s="46"/>
      <c r="G8" s="50" t="s">
        <v>1</v>
      </c>
      <c r="H8" s="52" t="s">
        <v>124</v>
      </c>
      <c r="I8" s="8" t="s">
        <v>17</v>
      </c>
    </row>
    <row r="9" spans="1:9" ht="105.75" customHeight="1">
      <c r="A9" s="47"/>
      <c r="B9" s="48"/>
      <c r="C9" s="48"/>
      <c r="D9" s="48"/>
      <c r="E9" s="48"/>
      <c r="F9" s="49"/>
      <c r="G9" s="51"/>
      <c r="H9" s="53"/>
      <c r="I9" s="9" t="s">
        <v>130</v>
      </c>
    </row>
    <row r="10" spans="1:11" ht="21">
      <c r="A10" s="10" t="s">
        <v>2</v>
      </c>
      <c r="B10" s="10" t="s">
        <v>3</v>
      </c>
      <c r="C10" s="10" t="s">
        <v>4</v>
      </c>
      <c r="D10" s="10" t="s">
        <v>3</v>
      </c>
      <c r="E10" s="10" t="s">
        <v>5</v>
      </c>
      <c r="F10" s="10" t="s">
        <v>6</v>
      </c>
      <c r="G10" s="11" t="s">
        <v>7</v>
      </c>
      <c r="H10" s="22">
        <f>SUM(H11:H21)</f>
        <v>56625</v>
      </c>
      <c r="I10" s="22">
        <f>SUM(I11:I21)</f>
        <v>64642.780000000006</v>
      </c>
      <c r="K10" s="3"/>
    </row>
    <row r="11" spans="1:9" ht="15">
      <c r="A11" s="12" t="s">
        <v>2</v>
      </c>
      <c r="B11" s="12" t="s">
        <v>8</v>
      </c>
      <c r="C11" s="12" t="s">
        <v>4</v>
      </c>
      <c r="D11" s="12" t="s">
        <v>3</v>
      </c>
      <c r="E11" s="12" t="s">
        <v>5</v>
      </c>
      <c r="F11" s="12" t="s">
        <v>6</v>
      </c>
      <c r="G11" s="41" t="s">
        <v>106</v>
      </c>
      <c r="H11" s="23">
        <v>14180</v>
      </c>
      <c r="I11" s="24">
        <v>12076.79</v>
      </c>
    </row>
    <row r="12" spans="1:9" ht="15">
      <c r="A12" s="12" t="s">
        <v>2</v>
      </c>
      <c r="B12" s="12" t="s">
        <v>104</v>
      </c>
      <c r="C12" s="12" t="s">
        <v>4</v>
      </c>
      <c r="D12" s="12" t="s">
        <v>3</v>
      </c>
      <c r="E12" s="12" t="s">
        <v>5</v>
      </c>
      <c r="F12" s="12" t="s">
        <v>6</v>
      </c>
      <c r="G12" s="41" t="s">
        <v>105</v>
      </c>
      <c r="H12" s="23">
        <v>1430</v>
      </c>
      <c r="I12" s="24">
        <v>1196.7</v>
      </c>
    </row>
    <row r="13" spans="1:9" ht="15">
      <c r="A13" s="12" t="s">
        <v>2</v>
      </c>
      <c r="B13" s="12" t="s">
        <v>9</v>
      </c>
      <c r="C13" s="13" t="s">
        <v>4</v>
      </c>
      <c r="D13" s="12" t="s">
        <v>3</v>
      </c>
      <c r="E13" s="12" t="s">
        <v>5</v>
      </c>
      <c r="F13" s="12" t="s">
        <v>6</v>
      </c>
      <c r="G13" s="14" t="s">
        <v>103</v>
      </c>
      <c r="H13" s="23">
        <v>14400</v>
      </c>
      <c r="I13" s="24">
        <v>19724</v>
      </c>
    </row>
    <row r="14" spans="1:9" ht="15">
      <c r="A14" s="12" t="s">
        <v>2</v>
      </c>
      <c r="B14" s="12" t="s">
        <v>10</v>
      </c>
      <c r="C14" s="13" t="s">
        <v>4</v>
      </c>
      <c r="D14" s="12" t="s">
        <v>3</v>
      </c>
      <c r="E14" s="12" t="s">
        <v>5</v>
      </c>
      <c r="F14" s="12" t="s">
        <v>6</v>
      </c>
      <c r="G14" s="14" t="s">
        <v>102</v>
      </c>
      <c r="H14" s="23">
        <v>16800</v>
      </c>
      <c r="I14" s="24">
        <v>27581.7</v>
      </c>
    </row>
    <row r="15" spans="1:9" ht="30">
      <c r="A15" s="12" t="s">
        <v>2</v>
      </c>
      <c r="B15" s="12" t="s">
        <v>83</v>
      </c>
      <c r="C15" s="13" t="s">
        <v>4</v>
      </c>
      <c r="D15" s="12" t="s">
        <v>3</v>
      </c>
      <c r="E15" s="12" t="s">
        <v>5</v>
      </c>
      <c r="F15" s="12" t="s">
        <v>6</v>
      </c>
      <c r="G15" s="14" t="s">
        <v>101</v>
      </c>
      <c r="H15" s="23"/>
      <c r="I15" s="24">
        <v>-0.22</v>
      </c>
    </row>
    <row r="16" spans="1:9" ht="45">
      <c r="A16" s="12" t="s">
        <v>2</v>
      </c>
      <c r="B16" s="12" t="s">
        <v>11</v>
      </c>
      <c r="C16" s="13" t="s">
        <v>5</v>
      </c>
      <c r="D16" s="12" t="s">
        <v>3</v>
      </c>
      <c r="E16" s="12" t="s">
        <v>5</v>
      </c>
      <c r="F16" s="12" t="s">
        <v>6</v>
      </c>
      <c r="G16" s="40" t="s">
        <v>100</v>
      </c>
      <c r="H16" s="23">
        <v>3370</v>
      </c>
      <c r="I16" s="24">
        <v>1335.14</v>
      </c>
    </row>
    <row r="17" spans="1:9" ht="45">
      <c r="A17" s="12" t="s">
        <v>2</v>
      </c>
      <c r="B17" s="12" t="s">
        <v>12</v>
      </c>
      <c r="C17" s="13" t="s">
        <v>4</v>
      </c>
      <c r="D17" s="12" t="s">
        <v>3</v>
      </c>
      <c r="E17" s="12" t="s">
        <v>5</v>
      </c>
      <c r="F17" s="12" t="s">
        <v>6</v>
      </c>
      <c r="G17" s="14" t="s">
        <v>99</v>
      </c>
      <c r="H17" s="23"/>
      <c r="I17" s="24">
        <v>67.3</v>
      </c>
    </row>
    <row r="18" spans="1:9" ht="45">
      <c r="A18" s="12" t="s">
        <v>2</v>
      </c>
      <c r="B18" s="12" t="s">
        <v>13</v>
      </c>
      <c r="C18" s="13" t="s">
        <v>4</v>
      </c>
      <c r="D18" s="12" t="s">
        <v>3</v>
      </c>
      <c r="E18" s="12" t="s">
        <v>5</v>
      </c>
      <c r="F18" s="12" t="s">
        <v>6</v>
      </c>
      <c r="G18" s="14" t="s">
        <v>98</v>
      </c>
      <c r="H18" s="23">
        <v>6170</v>
      </c>
      <c r="I18" s="24">
        <v>2448.3</v>
      </c>
    </row>
    <row r="19" spans="1:9" ht="27" customHeight="1">
      <c r="A19" s="12" t="s">
        <v>2</v>
      </c>
      <c r="B19" s="12" t="s">
        <v>81</v>
      </c>
      <c r="C19" s="13" t="s">
        <v>4</v>
      </c>
      <c r="D19" s="12" t="s">
        <v>3</v>
      </c>
      <c r="E19" s="12" t="s">
        <v>5</v>
      </c>
      <c r="F19" s="12" t="s">
        <v>6</v>
      </c>
      <c r="G19" s="15" t="s">
        <v>116</v>
      </c>
      <c r="H19" s="23">
        <v>50</v>
      </c>
      <c r="I19" s="24"/>
    </row>
    <row r="20" spans="1:9" ht="19.5" customHeight="1">
      <c r="A20" s="12" t="s">
        <v>2</v>
      </c>
      <c r="B20" s="12" t="s">
        <v>84</v>
      </c>
      <c r="C20" s="13" t="s">
        <v>4</v>
      </c>
      <c r="D20" s="12" t="s">
        <v>3</v>
      </c>
      <c r="E20" s="12" t="s">
        <v>5</v>
      </c>
      <c r="F20" s="12" t="s">
        <v>6</v>
      </c>
      <c r="G20" s="15" t="s">
        <v>85</v>
      </c>
      <c r="H20" s="23">
        <v>225</v>
      </c>
      <c r="I20" s="24">
        <v>213.07</v>
      </c>
    </row>
    <row r="21" spans="1:9" ht="15">
      <c r="A21">
        <v>0</v>
      </c>
      <c r="B21" s="12" t="s">
        <v>113</v>
      </c>
      <c r="C21" s="13" t="s">
        <v>4</v>
      </c>
      <c r="D21" s="12" t="s">
        <v>3</v>
      </c>
      <c r="E21" s="12" t="s">
        <v>5</v>
      </c>
      <c r="F21" s="12" t="s">
        <v>6</v>
      </c>
      <c r="G21" s="15" t="s">
        <v>131</v>
      </c>
      <c r="H21" s="23"/>
      <c r="I21" s="24"/>
    </row>
    <row r="22" spans="1:9" ht="12.75" customHeight="1">
      <c r="A22" s="12" t="s">
        <v>92</v>
      </c>
      <c r="B22" s="10" t="s">
        <v>3</v>
      </c>
      <c r="C22" s="16" t="s">
        <v>4</v>
      </c>
      <c r="D22" s="10" t="s">
        <v>3</v>
      </c>
      <c r="E22" s="10" t="s">
        <v>5</v>
      </c>
      <c r="F22" s="10" t="s">
        <v>6</v>
      </c>
      <c r="G22" s="17" t="s">
        <v>15</v>
      </c>
      <c r="H22" s="21">
        <v>43490</v>
      </c>
      <c r="I22" s="22">
        <v>39310.52</v>
      </c>
    </row>
    <row r="23" spans="1:9" ht="15">
      <c r="A23" s="10" t="s">
        <v>14</v>
      </c>
      <c r="B23" s="18"/>
      <c r="C23" s="19"/>
      <c r="D23" s="18"/>
      <c r="E23" s="18"/>
      <c r="F23" s="18"/>
      <c r="G23" s="20" t="s">
        <v>16</v>
      </c>
      <c r="H23" s="21">
        <f>H10+H22</f>
        <v>100115</v>
      </c>
      <c r="I23" s="22">
        <f>I10+I22</f>
        <v>103953.3</v>
      </c>
    </row>
  </sheetData>
  <sheetProtection/>
  <mergeCells count="9">
    <mergeCell ref="A6:I6"/>
    <mergeCell ref="A8:F9"/>
    <mergeCell ref="G8:G9"/>
    <mergeCell ref="H8:H9"/>
    <mergeCell ref="A1:I1"/>
    <mergeCell ref="A2:I2"/>
    <mergeCell ref="A3:I3"/>
    <mergeCell ref="A4:I4"/>
    <mergeCell ref="A5:I5"/>
  </mergeCells>
  <printOptions verticalCentered="1"/>
  <pageMargins left="0.2362204724409449" right="0.03937007874015748" top="0.35433070866141736" bottom="0.35433070866141736" header="0.31496062992125984" footer="0.118110236220472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SheetLayoutView="100" workbookViewId="0" topLeftCell="A1">
      <selection activeCell="A3" sqref="A3:H3"/>
    </sheetView>
  </sheetViews>
  <sheetFormatPr defaultColWidth="9.140625" defaultRowHeight="15"/>
  <cols>
    <col min="1" max="1" width="6.7109375" style="0" customWidth="1"/>
    <col min="2" max="2" width="38.8515625" style="0" customWidth="1"/>
    <col min="3" max="3" width="4.140625" style="0" customWidth="1"/>
    <col min="4" max="5" width="4.140625" style="0" hidden="1" customWidth="1"/>
    <col min="6" max="6" width="9.57421875" style="0" customWidth="1"/>
    <col min="7" max="7" width="26.140625" style="0" customWidth="1"/>
    <col min="8" max="8" width="12.140625" style="0" customWidth="1"/>
  </cols>
  <sheetData>
    <row r="1" spans="1:8" ht="15">
      <c r="A1" s="64"/>
      <c r="B1" s="64"/>
      <c r="C1" s="64"/>
      <c r="D1" s="64"/>
      <c r="E1" s="64"/>
      <c r="F1" s="64"/>
      <c r="G1" s="64"/>
      <c r="H1" s="64"/>
    </row>
    <row r="2" spans="1:8" ht="15">
      <c r="A2" s="64"/>
      <c r="B2" s="64"/>
      <c r="C2" s="64"/>
      <c r="D2" s="64"/>
      <c r="E2" s="64"/>
      <c r="F2" s="64"/>
      <c r="G2" s="64"/>
      <c r="H2" s="64"/>
    </row>
    <row r="3" spans="1:8" ht="15">
      <c r="A3" s="64"/>
      <c r="B3" s="64"/>
      <c r="C3" s="64"/>
      <c r="D3" s="64"/>
      <c r="E3" s="64"/>
      <c r="F3" s="64"/>
      <c r="G3" s="64"/>
      <c r="H3" s="64"/>
    </row>
    <row r="4" spans="1:11" ht="15" customHeight="1">
      <c r="A4" s="66"/>
      <c r="B4" s="66"/>
      <c r="C4" s="66"/>
      <c r="D4" s="66"/>
      <c r="E4" s="66"/>
      <c r="F4" s="66"/>
      <c r="G4" s="66"/>
      <c r="H4" s="66"/>
      <c r="I4" s="1"/>
      <c r="J4" s="1"/>
      <c r="K4" s="1"/>
    </row>
    <row r="5" spans="1:11" ht="15" customHeight="1">
      <c r="A5" s="25"/>
      <c r="B5" s="25"/>
      <c r="C5" s="25"/>
      <c r="D5" s="25"/>
      <c r="E5" s="25"/>
      <c r="F5" s="25"/>
      <c r="G5" s="25"/>
      <c r="H5" s="25"/>
      <c r="I5" s="1"/>
      <c r="J5" s="1"/>
      <c r="K5" s="1"/>
    </row>
    <row r="6" spans="1:11" ht="15" customHeight="1">
      <c r="A6" s="43" t="s">
        <v>91</v>
      </c>
      <c r="B6" s="43"/>
      <c r="C6" s="43"/>
      <c r="D6" s="43"/>
      <c r="E6" s="43"/>
      <c r="F6" s="43"/>
      <c r="G6" s="43"/>
      <c r="H6" s="43"/>
      <c r="I6" s="1"/>
      <c r="J6" s="1"/>
      <c r="K6" s="1"/>
    </row>
    <row r="7" spans="1:11" ht="15" customHeight="1">
      <c r="A7" s="43" t="s">
        <v>127</v>
      </c>
      <c r="B7" s="43"/>
      <c r="C7" s="43"/>
      <c r="D7" s="43"/>
      <c r="E7" s="43"/>
      <c r="F7" s="43"/>
      <c r="G7" s="43"/>
      <c r="H7" s="43"/>
      <c r="I7" s="1"/>
      <c r="J7" s="1"/>
      <c r="K7" s="1"/>
    </row>
    <row r="8" spans="1:11" ht="15">
      <c r="A8" s="65" t="s">
        <v>77</v>
      </c>
      <c r="B8" s="65"/>
      <c r="C8" s="65"/>
      <c r="D8" s="65"/>
      <c r="E8" s="65"/>
      <c r="F8" s="65"/>
      <c r="G8" s="65"/>
      <c r="H8" s="65"/>
      <c r="I8" s="2"/>
      <c r="J8" s="2"/>
      <c r="K8" s="2"/>
    </row>
    <row r="9" spans="1:8" ht="15" customHeight="1">
      <c r="A9" s="60" t="s">
        <v>54</v>
      </c>
      <c r="B9" s="58" t="s">
        <v>18</v>
      </c>
      <c r="C9" s="58" t="s">
        <v>19</v>
      </c>
      <c r="D9" s="26"/>
      <c r="E9" s="26"/>
      <c r="F9" s="58" t="s">
        <v>20</v>
      </c>
      <c r="G9" s="62" t="s">
        <v>125</v>
      </c>
      <c r="H9" s="9" t="s">
        <v>114</v>
      </c>
    </row>
    <row r="10" spans="1:8" ht="144.75" customHeight="1">
      <c r="A10" s="61"/>
      <c r="B10" s="59"/>
      <c r="C10" s="59"/>
      <c r="D10" s="26"/>
      <c r="E10" s="26"/>
      <c r="F10" s="59"/>
      <c r="G10" s="63"/>
      <c r="H10" s="9" t="s">
        <v>128</v>
      </c>
    </row>
    <row r="11" spans="1:8" ht="21">
      <c r="A11" s="27" t="s">
        <v>53</v>
      </c>
      <c r="B11" s="28" t="s">
        <v>21</v>
      </c>
      <c r="C11" s="29" t="s">
        <v>22</v>
      </c>
      <c r="D11" s="29"/>
      <c r="E11" s="29"/>
      <c r="F11" s="29"/>
      <c r="G11" s="38">
        <f>G12+G18+G20+G23+G26+G35+G40+G42+G41</f>
        <v>106196.5</v>
      </c>
      <c r="H11" s="38">
        <f>H12+H18+H20+H23+H26+H35+H40+H42+H41</f>
        <v>85777.49</v>
      </c>
    </row>
    <row r="12" spans="1:8" ht="15">
      <c r="A12" s="30" t="s">
        <v>55</v>
      </c>
      <c r="B12" s="28" t="s">
        <v>23</v>
      </c>
      <c r="C12" s="29" t="s">
        <v>22</v>
      </c>
      <c r="D12" s="29"/>
      <c r="E12" s="29"/>
      <c r="F12" s="29" t="s">
        <v>24</v>
      </c>
      <c r="G12" s="38">
        <v>14970.11</v>
      </c>
      <c r="H12" s="38">
        <v>9684.21</v>
      </c>
    </row>
    <row r="13" spans="1:8" ht="33" customHeight="1">
      <c r="A13" s="31" t="s">
        <v>56</v>
      </c>
      <c r="B13" s="32" t="s">
        <v>37</v>
      </c>
      <c r="C13" s="33" t="s">
        <v>22</v>
      </c>
      <c r="D13" s="33"/>
      <c r="E13" s="33"/>
      <c r="F13" s="33" t="s">
        <v>38</v>
      </c>
      <c r="G13" s="38"/>
      <c r="H13" s="38"/>
    </row>
    <row r="14" spans="1:8" ht="56.25">
      <c r="A14" s="31" t="s">
        <v>126</v>
      </c>
      <c r="B14" s="32" t="s">
        <v>108</v>
      </c>
      <c r="C14" s="33" t="s">
        <v>22</v>
      </c>
      <c r="D14" s="33"/>
      <c r="E14" s="33"/>
      <c r="F14" s="33" t="s">
        <v>39</v>
      </c>
      <c r="G14" s="38">
        <v>1107</v>
      </c>
      <c r="H14" s="38">
        <v>687.63</v>
      </c>
    </row>
    <row r="15" spans="1:8" ht="15">
      <c r="A15" s="31" t="s">
        <v>57</v>
      </c>
      <c r="B15" s="32" t="s">
        <v>119</v>
      </c>
      <c r="C15" s="33" t="s">
        <v>22</v>
      </c>
      <c r="D15" s="33"/>
      <c r="E15" s="33"/>
      <c r="F15" s="33" t="s">
        <v>118</v>
      </c>
      <c r="G15" s="38"/>
      <c r="H15" s="38"/>
    </row>
    <row r="16" spans="1:8" ht="15">
      <c r="A16" s="31"/>
      <c r="B16" s="32" t="s">
        <v>112</v>
      </c>
      <c r="C16" s="33"/>
      <c r="D16" s="33"/>
      <c r="E16" s="33"/>
      <c r="F16" s="33" t="s">
        <v>111</v>
      </c>
      <c r="G16" s="38">
        <v>518.72</v>
      </c>
      <c r="H16" s="38">
        <v>283.42</v>
      </c>
    </row>
    <row r="17" spans="1:15" ht="15">
      <c r="A17" s="31" t="s">
        <v>78</v>
      </c>
      <c r="B17" s="32" t="s">
        <v>97</v>
      </c>
      <c r="C17" s="33" t="s">
        <v>22</v>
      </c>
      <c r="D17" s="33"/>
      <c r="E17" s="33"/>
      <c r="F17" s="33" t="s">
        <v>39</v>
      </c>
      <c r="G17" s="38">
        <v>13344.39</v>
      </c>
      <c r="H17" s="38">
        <v>8813.16</v>
      </c>
      <c r="O17" t="s">
        <v>120</v>
      </c>
    </row>
    <row r="18" spans="1:8" ht="15">
      <c r="A18" s="34" t="s">
        <v>58</v>
      </c>
      <c r="B18" s="28" t="s">
        <v>25</v>
      </c>
      <c r="C18" s="29" t="s">
        <v>22</v>
      </c>
      <c r="D18" s="29"/>
      <c r="E18" s="29"/>
      <c r="F18" s="29" t="s">
        <v>26</v>
      </c>
      <c r="G18" s="38">
        <f>G19</f>
        <v>1355.2</v>
      </c>
      <c r="H18" s="38">
        <f>H19</f>
        <v>669.98</v>
      </c>
    </row>
    <row r="19" spans="1:8" ht="15">
      <c r="A19" s="31" t="s">
        <v>59</v>
      </c>
      <c r="B19" s="32" t="s">
        <v>40</v>
      </c>
      <c r="C19" s="33" t="s">
        <v>22</v>
      </c>
      <c r="D19" s="33"/>
      <c r="E19" s="33"/>
      <c r="F19" s="33" t="s">
        <v>41</v>
      </c>
      <c r="G19" s="38">
        <v>1355.2</v>
      </c>
      <c r="H19" s="38">
        <v>669.98</v>
      </c>
    </row>
    <row r="20" spans="1:8" ht="21">
      <c r="A20" s="34" t="s">
        <v>60</v>
      </c>
      <c r="B20" s="28" t="s">
        <v>27</v>
      </c>
      <c r="C20" s="29" t="s">
        <v>22</v>
      </c>
      <c r="D20" s="29"/>
      <c r="E20" s="29"/>
      <c r="F20" s="29" t="s">
        <v>28</v>
      </c>
      <c r="G20" s="38">
        <f>G21+G22</f>
        <v>55</v>
      </c>
      <c r="H20" s="38">
        <f>H21</f>
        <v>0</v>
      </c>
    </row>
    <row r="21" spans="1:8" ht="33.75">
      <c r="A21" s="31" t="s">
        <v>61</v>
      </c>
      <c r="B21" s="35" t="s">
        <v>42</v>
      </c>
      <c r="C21" s="33" t="s">
        <v>22</v>
      </c>
      <c r="D21" s="33"/>
      <c r="E21" s="33"/>
      <c r="F21" s="33" t="s">
        <v>110</v>
      </c>
      <c r="G21" s="38">
        <v>45</v>
      </c>
      <c r="H21" s="38"/>
    </row>
    <row r="22" spans="1:8" ht="22.5">
      <c r="A22" s="31" t="s">
        <v>121</v>
      </c>
      <c r="B22" s="35" t="s">
        <v>122</v>
      </c>
      <c r="C22" s="33" t="s">
        <v>22</v>
      </c>
      <c r="D22" s="33"/>
      <c r="E22" s="33"/>
      <c r="F22" s="33" t="s">
        <v>123</v>
      </c>
      <c r="G22" s="38">
        <v>10</v>
      </c>
      <c r="H22" s="38"/>
    </row>
    <row r="23" spans="1:8" ht="15">
      <c r="A23" s="34" t="s">
        <v>62</v>
      </c>
      <c r="B23" s="28" t="s">
        <v>29</v>
      </c>
      <c r="C23" s="29" t="s">
        <v>22</v>
      </c>
      <c r="D23" s="29"/>
      <c r="E23" s="29"/>
      <c r="F23" s="29" t="s">
        <v>30</v>
      </c>
      <c r="G23" s="38">
        <f>G24+G25</f>
        <v>14090.67</v>
      </c>
      <c r="H23" s="38">
        <f>H24+H25</f>
        <v>12226.55</v>
      </c>
    </row>
    <row r="24" spans="1:8" ht="15">
      <c r="A24" s="31" t="s">
        <v>63</v>
      </c>
      <c r="B24" s="32" t="s">
        <v>109</v>
      </c>
      <c r="C24" s="33" t="s">
        <v>22</v>
      </c>
      <c r="D24" s="33"/>
      <c r="E24" s="33"/>
      <c r="F24" s="33" t="s">
        <v>43</v>
      </c>
      <c r="G24" s="38">
        <v>13208.58</v>
      </c>
      <c r="H24" s="38">
        <v>12213.82</v>
      </c>
    </row>
    <row r="25" spans="1:8" ht="15">
      <c r="A25" s="31" t="s">
        <v>64</v>
      </c>
      <c r="B25" s="36" t="s">
        <v>44</v>
      </c>
      <c r="C25" s="33" t="s">
        <v>22</v>
      </c>
      <c r="D25" s="33"/>
      <c r="E25" s="33"/>
      <c r="F25" s="33" t="s">
        <v>45</v>
      </c>
      <c r="G25" s="38">
        <v>882.09</v>
      </c>
      <c r="H25" s="38">
        <v>12.73</v>
      </c>
    </row>
    <row r="26" spans="1:8" ht="15">
      <c r="A26" s="34" t="s">
        <v>65</v>
      </c>
      <c r="B26" s="28" t="s">
        <v>31</v>
      </c>
      <c r="C26" s="29" t="s">
        <v>22</v>
      </c>
      <c r="D26" s="29"/>
      <c r="E26" s="29"/>
      <c r="F26" s="29" t="s">
        <v>32</v>
      </c>
      <c r="G26" s="38">
        <f>G27+G28+G29</f>
        <v>61304.43</v>
      </c>
      <c r="H26" s="38">
        <f>H27+H28+H29</f>
        <v>54150.55</v>
      </c>
    </row>
    <row r="27" spans="1:8" ht="33.75">
      <c r="A27" s="31" t="s">
        <v>66</v>
      </c>
      <c r="B27" s="32" t="s">
        <v>88</v>
      </c>
      <c r="C27" s="33" t="s">
        <v>22</v>
      </c>
      <c r="D27" s="33"/>
      <c r="E27" s="33"/>
      <c r="F27" s="33" t="s">
        <v>46</v>
      </c>
      <c r="G27" s="38">
        <v>1000</v>
      </c>
      <c r="H27" s="38">
        <v>687.87</v>
      </c>
    </row>
    <row r="28" spans="1:8" ht="15">
      <c r="A28" s="31" t="s">
        <v>67</v>
      </c>
      <c r="B28" s="32" t="s">
        <v>82</v>
      </c>
      <c r="C28" s="33" t="s">
        <v>22</v>
      </c>
      <c r="D28" s="33"/>
      <c r="E28" s="33"/>
      <c r="F28" s="33" t="s">
        <v>47</v>
      </c>
      <c r="G28" s="38">
        <v>14490.6</v>
      </c>
      <c r="H28" s="38">
        <v>14298.74</v>
      </c>
    </row>
    <row r="29" spans="1:8" ht="15">
      <c r="A29" s="31" t="s">
        <v>68</v>
      </c>
      <c r="B29" s="32" t="s">
        <v>48</v>
      </c>
      <c r="C29" s="33" t="s">
        <v>22</v>
      </c>
      <c r="D29" s="33"/>
      <c r="E29" s="33"/>
      <c r="F29" s="33" t="s">
        <v>49</v>
      </c>
      <c r="G29" s="38">
        <f>G31+G33+G32+G34</f>
        <v>45813.83</v>
      </c>
      <c r="H29" s="38">
        <f>H31+H33+H32+H34</f>
        <v>39163.94</v>
      </c>
    </row>
    <row r="30" spans="1:8" ht="15">
      <c r="A30" s="31"/>
      <c r="B30" s="28" t="s">
        <v>50</v>
      </c>
      <c r="C30" s="33"/>
      <c r="D30" s="33"/>
      <c r="E30" s="33"/>
      <c r="F30" s="33"/>
      <c r="G30" s="38"/>
      <c r="H30" s="38"/>
    </row>
    <row r="31" spans="1:8" ht="15">
      <c r="A31" s="31" t="s">
        <v>69</v>
      </c>
      <c r="B31" s="32" t="s">
        <v>51</v>
      </c>
      <c r="C31" s="33" t="s">
        <v>22</v>
      </c>
      <c r="D31" s="33"/>
      <c r="E31" s="33"/>
      <c r="F31" s="33" t="s">
        <v>49</v>
      </c>
      <c r="G31" s="38">
        <v>2400.28</v>
      </c>
      <c r="H31" s="38">
        <v>1240.76</v>
      </c>
    </row>
    <row r="32" spans="1:8" ht="15">
      <c r="A32" s="31" t="s">
        <v>70</v>
      </c>
      <c r="B32" s="32" t="s">
        <v>107</v>
      </c>
      <c r="C32" s="33" t="s">
        <v>22</v>
      </c>
      <c r="D32" s="33"/>
      <c r="E32" s="33"/>
      <c r="F32" s="33" t="s">
        <v>49</v>
      </c>
      <c r="G32" s="42">
        <v>34310</v>
      </c>
      <c r="H32" s="38">
        <v>30091.24</v>
      </c>
    </row>
    <row r="33" spans="1:8" ht="15">
      <c r="A33" s="31" t="s">
        <v>71</v>
      </c>
      <c r="B33" s="32" t="s">
        <v>117</v>
      </c>
      <c r="C33" s="33" t="s">
        <v>22</v>
      </c>
      <c r="D33" s="33"/>
      <c r="E33" s="33"/>
      <c r="F33" s="33" t="s">
        <v>49</v>
      </c>
      <c r="G33" s="38">
        <v>6615.69</v>
      </c>
      <c r="H33" s="38">
        <v>6599.04</v>
      </c>
    </row>
    <row r="34" spans="1:8" ht="22.5">
      <c r="A34" s="31" t="s">
        <v>71</v>
      </c>
      <c r="B34" s="32" t="s">
        <v>52</v>
      </c>
      <c r="C34" s="33" t="s">
        <v>22</v>
      </c>
      <c r="D34" s="33"/>
      <c r="E34" s="33"/>
      <c r="F34" s="33" t="s">
        <v>49</v>
      </c>
      <c r="G34" s="38">
        <v>2487.86</v>
      </c>
      <c r="H34" s="38">
        <v>1232.9</v>
      </c>
    </row>
    <row r="35" spans="1:8" ht="21">
      <c r="A35" s="34" t="s">
        <v>75</v>
      </c>
      <c r="B35" s="28" t="s">
        <v>33</v>
      </c>
      <c r="C35" s="29" t="s">
        <v>22</v>
      </c>
      <c r="D35" s="29"/>
      <c r="E35" s="29"/>
      <c r="F35" s="29" t="s">
        <v>34</v>
      </c>
      <c r="G35" s="38">
        <f>G36+G37</f>
        <v>13938.67</v>
      </c>
      <c r="H35" s="38">
        <f>H36+H37</f>
        <v>8682.84</v>
      </c>
    </row>
    <row r="36" spans="1:8" ht="22.5">
      <c r="A36" s="31" t="s">
        <v>94</v>
      </c>
      <c r="B36" s="32" t="s">
        <v>72</v>
      </c>
      <c r="C36" s="33" t="s">
        <v>22</v>
      </c>
      <c r="D36" s="33"/>
      <c r="E36" s="33"/>
      <c r="F36" s="33" t="s">
        <v>73</v>
      </c>
      <c r="G36" s="39">
        <v>12050</v>
      </c>
      <c r="H36" s="38">
        <v>7331.49</v>
      </c>
    </row>
    <row r="37" spans="1:8" ht="15">
      <c r="A37" s="31" t="s">
        <v>95</v>
      </c>
      <c r="B37" s="32" t="s">
        <v>74</v>
      </c>
      <c r="C37" s="33" t="s">
        <v>22</v>
      </c>
      <c r="D37" s="33"/>
      <c r="E37" s="33"/>
      <c r="F37" s="33" t="s">
        <v>73</v>
      </c>
      <c r="G37" s="39">
        <v>1888.67</v>
      </c>
      <c r="H37" s="38">
        <v>1351.35</v>
      </c>
    </row>
    <row r="38" spans="1:8" ht="15" hidden="1">
      <c r="A38" s="31"/>
      <c r="B38" s="32"/>
      <c r="C38" s="33"/>
      <c r="D38" s="33"/>
      <c r="E38" s="33"/>
      <c r="F38" s="33"/>
      <c r="G38" s="38"/>
      <c r="H38" s="38"/>
    </row>
    <row r="39" spans="1:8" ht="15" hidden="1">
      <c r="A39" s="31"/>
      <c r="B39" s="32"/>
      <c r="C39" s="33"/>
      <c r="D39" s="33"/>
      <c r="E39" s="33"/>
      <c r="F39" s="33"/>
      <c r="G39" s="38"/>
      <c r="H39" s="38"/>
    </row>
    <row r="40" spans="1:8" ht="15">
      <c r="A40" s="34" t="s">
        <v>76</v>
      </c>
      <c r="B40" s="28" t="s">
        <v>86</v>
      </c>
      <c r="C40" s="29" t="s">
        <v>22</v>
      </c>
      <c r="D40" s="29"/>
      <c r="E40" s="29"/>
      <c r="F40" s="29" t="s">
        <v>87</v>
      </c>
      <c r="G40" s="39">
        <v>50</v>
      </c>
      <c r="H40" s="38"/>
    </row>
    <row r="41" spans="1:8" ht="15">
      <c r="A41" s="34" t="s">
        <v>79</v>
      </c>
      <c r="B41" s="28" t="s">
        <v>80</v>
      </c>
      <c r="C41" s="29" t="s">
        <v>22</v>
      </c>
      <c r="D41" s="29"/>
      <c r="E41" s="29"/>
      <c r="F41" s="29" t="s">
        <v>35</v>
      </c>
      <c r="G41" s="39">
        <v>432.42</v>
      </c>
      <c r="H41" s="38">
        <v>363.36</v>
      </c>
    </row>
    <row r="42" spans="1:8" ht="15">
      <c r="A42" s="34" t="s">
        <v>11</v>
      </c>
      <c r="B42" s="28" t="s">
        <v>96</v>
      </c>
      <c r="C42" s="29" t="s">
        <v>22</v>
      </c>
      <c r="D42" s="29"/>
      <c r="E42" s="29"/>
      <c r="F42" s="29" t="s">
        <v>93</v>
      </c>
      <c r="G42" s="39"/>
      <c r="H42" s="38"/>
    </row>
    <row r="43" spans="1:8" ht="15">
      <c r="A43" s="56" t="s">
        <v>36</v>
      </c>
      <c r="B43" s="57"/>
      <c r="C43" s="37"/>
      <c r="D43" s="37"/>
      <c r="E43" s="37"/>
      <c r="F43" s="37"/>
      <c r="G43" s="39">
        <f>G11</f>
        <v>106196.5</v>
      </c>
      <c r="H43" s="38">
        <f>H11</f>
        <v>85777.49</v>
      </c>
    </row>
  </sheetData>
  <sheetProtection/>
  <mergeCells count="13">
    <mergeCell ref="A1:H1"/>
    <mergeCell ref="A6:H6"/>
    <mergeCell ref="A7:H7"/>
    <mergeCell ref="A8:H8"/>
    <mergeCell ref="A4:H4"/>
    <mergeCell ref="A3:H3"/>
    <mergeCell ref="A2:H2"/>
    <mergeCell ref="A43:B43"/>
    <mergeCell ref="B9:B10"/>
    <mergeCell ref="C9:C10"/>
    <mergeCell ref="F9:F10"/>
    <mergeCell ref="A9:A10"/>
    <mergeCell ref="G9:G10"/>
  </mergeCells>
  <printOptions/>
  <pageMargins left="1.01" right="0.31496062992125984" top="0.35433070866141736" bottom="0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2023-07-18T11:27:23Z</cp:lastPrinted>
  <dcterms:created xsi:type="dcterms:W3CDTF">2009-08-04T12:42:58Z</dcterms:created>
  <dcterms:modified xsi:type="dcterms:W3CDTF">2023-10-04T08:33:44Z</dcterms:modified>
  <cp:category/>
  <cp:version/>
  <cp:contentType/>
  <cp:contentStatus/>
</cp:coreProperties>
</file>